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tabRatio="936" activeTab="0"/>
  </bookViews>
  <sheets>
    <sheet name="стр.7_0503166" sheetId="1" r:id="rId1"/>
  </sheets>
  <definedNames/>
  <calcPr fullCalcOnLoad="1"/>
</workbook>
</file>

<file path=xl/sharedStrings.xml><?xml version="1.0" encoding="utf-8"?>
<sst xmlns="http://schemas.openxmlformats.org/spreadsheetml/2006/main" count="147" uniqueCount="118">
  <si>
    <t>Код формы по ОКУД</t>
  </si>
  <si>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</si>
  <si>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</si>
  <si>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</si>
  <si>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</si>
  <si>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</si>
  <si>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Наименование программы, подпрограммы</t>
  </si>
  <si>
    <t>Код целевой статьи расходов
по бюджетной классификации</t>
  </si>
  <si>
    <t>Дополнительные сведения о мероприятиях</t>
  </si>
  <si>
    <t>(в ред. Приказов Минфина России от 29.12.2011 № 191н, от 31.12.2015 № 229н)</t>
  </si>
  <si>
    <t>Не исполнено,
руб.</t>
  </si>
  <si>
    <t>Утверждено бюджетной росписью,
с учетом изменений, 
руб.</t>
  </si>
  <si>
    <t>Расходы на капитальный ремонт и ремонт автомобильных дорог общего пользования местного значения</t>
  </si>
  <si>
    <t xml:space="preserve">Мероприятия по содержанию дорог общего пользования  муниципального значения  и сооружений на них </t>
  </si>
  <si>
    <t xml:space="preserve">Расходы на капитальный ремонт  и ремонт автомобильных дорог общего пользования местного значения </t>
  </si>
  <si>
    <t>Мероприятия в области жилищного хозяйства муниципального образования</t>
  </si>
  <si>
    <t xml:space="preserve">Мероприятия по владению, пользованию и распоряжению имуществом, находящимся в собственности муниципального образования </t>
  </si>
  <si>
    <t xml:space="preserve">Мероприятия по организации и содержанию уличного освещения населенных пунктов муниципального образования </t>
  </si>
  <si>
    <t>Мероприятия по озеленению  территории  муниципального образования</t>
  </si>
  <si>
    <t>Мероприятия по организации  сбора и вывоза бытовых отходов и мусора на территории населенных пунктов муниципального образования</t>
  </si>
  <si>
    <t xml:space="preserve">Мероприятия по организации  благоустройства территории поселения 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</si>
  <si>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</si>
  <si>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 xml:space="preserve">Мероприятия  по  предупреждению  и  ликвидации  последствий  чрезвычайных  ситуаций  и  стихийных  бедствий  на территории муниципальных образований </t>
  </si>
  <si>
    <t>50 1 17 04430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</si>
  <si>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</si>
  <si>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</si>
  <si>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</si>
  <si>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 xml:space="preserve">Расходы на организацию и проведение культурно-досуговых мероприятий  </t>
  </si>
  <si>
    <t xml:space="preserve">Расходы на обеспечение участия команд поселения в районных, областных и всероссийских соревнованиях </t>
  </si>
  <si>
    <t xml:space="preserve">Проведение мероприятий для детей и молодежи </t>
  </si>
  <si>
    <t xml:space="preserve">Обеспечение  кадровой подготовки  специалистов органов местного самоуправления   для выполнения обязательств муниципальных образований </t>
  </si>
  <si>
    <t>Мероприятия по информациионно-аналитического сопровождению органов местного самоуправления для выполнения других обязательств муниципальных образований</t>
  </si>
  <si>
    <t>Приобретение товаров, работ, услуг в целях обеспечения текущего функционирования Интернет-сайтов, информационных систем</t>
  </si>
  <si>
    <t>Мероприятия  по  землеустройству  и  землепользованию</t>
  </si>
  <si>
    <t xml:space="preserve">Расходы на выплаты по оплате труда  главы муниципального образования </t>
  </si>
  <si>
    <t xml:space="preserve"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 </t>
  </si>
  <si>
    <t xml:space="preserve">Расходы на выплаты по оплате труда работников органов местного самоуправления  исполнительных органов власти  </t>
  </si>
  <si>
    <t>Обеспечение выполнения полномочий и функций органов местного самоуправления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</si>
  <si>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поселений  по содержанию архива 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</si>
  <si>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соблюдению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</si>
  <si>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</si>
  <si>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 xml:space="preserve">Выплаты и взносы по обязательствам муниципального образования для выполнения обязательств муниципальных образований </t>
  </si>
  <si>
    <t xml:space="preserve"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</si>
  <si>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 xml:space="preserve">Расходы на осуществление первичного воинского учета на территориях, где отсутствуют военные комиссариаты </t>
  </si>
  <si>
    <t>ИТОГО:</t>
  </si>
  <si>
    <t>Денежные средства запланированы на софинансирование, срок оплаты  за выполненнные  работы   во 2-3 квартале  2016г.</t>
  </si>
  <si>
    <t>Работы по борьбе с борщевиком Сосновского запланированы на 2-3 квартале 2016г.</t>
  </si>
  <si>
    <t>Оказание финансовой  поддержки молодым семьям и молодым специалистам запланирована на 2-3 квартал 2016 года.</t>
  </si>
  <si>
    <t>Запланирована покупка технических средств по предупреждению чрезвычайных ситуаций во 2-3 квартале 2016г.</t>
  </si>
  <si>
    <t>Запланировано оформление подписки  во 2 и 4 квартале 2016 года, покупка книг в 3-4 квартале 2016г.</t>
  </si>
  <si>
    <t>Заработная плата за март 2016г. будет выплачена до 10 апреля 2016г.</t>
  </si>
  <si>
    <t>Запланированы денежные средства на проведение мероприятий:  9 Мая, день поселка.</t>
  </si>
  <si>
    <t>Запланированы мероприятия в 2-3 квартале 201г.</t>
  </si>
  <si>
    <t>Запланирована оплата курсов по повышению квалификации во 2-3 квартале 2016г.</t>
  </si>
  <si>
    <t>Пенсия за март 2016г. будет выплачена до 10 апреля 2016г.</t>
  </si>
  <si>
    <t>Программа "Устойчивое развите Клопицкого сельского поселения Волосовского муниципального района Ленинградской области "</t>
  </si>
  <si>
    <t>Подпрограмма "Дорожное хозяйство Клопицкого сельского поселения "</t>
  </si>
  <si>
    <t>Подпрограмма "Жилищно-коммунальное хозяйство Клопицкого сельского поселения "</t>
  </si>
  <si>
    <t>Подпрограмма " Устойчивое развитие территории Клопицкого сельского поселения "</t>
  </si>
  <si>
    <t xml:space="preserve">Подпрограмма "Обеспечение защиты населения и территории муниципального образования  Клопицкое сельское поселение от чрезвычайных ситуаций» </t>
  </si>
  <si>
    <t>Муниципальная программа "Развитие социальной сферы Клопицкого сельского поселения Волосовского района Ленинградской области"</t>
  </si>
  <si>
    <t xml:space="preserve">Подпрограмма "Развитие культуры Клопицкого сельского поселения" </t>
  </si>
  <si>
    <t xml:space="preserve">Подпрограмма "Развитие физической культуры и спорта Клопицкого сельского поселения" </t>
  </si>
  <si>
    <t>Подпрограмма "Молодежная политика в Клопицком сельском поселении"</t>
  </si>
  <si>
    <t>Муниципальная программа «Муниципальное управление Клопицкого сельского поселения Волосовского муниципального района  Ленинградской области»</t>
  </si>
  <si>
    <t xml:space="preserve">Подпрограмма «Развитие кадрового потенциала муниципальной службы Клопицкого сельского поселения»  </t>
  </si>
  <si>
    <t xml:space="preserve">Подпрограмма «Развитие информационно аналитического сопровождения Клопицкого сельского поселения»  </t>
  </si>
  <si>
    <t>Подпрограмма "Управление имуществом и земельными ресурсами  Клопицкого сельского поселения"</t>
  </si>
  <si>
    <t>Подпрограмма «Обеспечение деятельности администрации Клопицкого сельского поселения»</t>
  </si>
  <si>
    <t>30 1  05 70140</t>
  </si>
  <si>
    <t>30 1  05 03160</t>
  </si>
  <si>
    <t>30 1 05 03150</t>
  </si>
  <si>
    <t>30 0 00 00000</t>
  </si>
  <si>
    <t>30 2  31 03520</t>
  </si>
  <si>
    <t>Из-за недостатка денежных средств не перечислены взносы на капитальный ремонт жилого фонда</t>
  </si>
  <si>
    <t xml:space="preserve">Ззапланированы работы по расчистке дорог от снега в 1 и 4 квартале 2016 года . Приобретение щебня во 2 квартале. </t>
  </si>
  <si>
    <t>30 2 32  03510</t>
  </si>
  <si>
    <t>Проект по газопроводу и его строительство к д.№4 д.Клопицы запланированы во 2-3 квартале</t>
  </si>
  <si>
    <t>30 2  33 06010</t>
  </si>
  <si>
    <t>Платежи по электроэнергии за 2,3,4 кварталы 2016 года</t>
  </si>
  <si>
    <t>30 2 33 06020</t>
  </si>
  <si>
    <t>Уборка территории поселения и кладбища запланирована на 2 квартал</t>
  </si>
  <si>
    <t>30 2  33 06030</t>
  </si>
  <si>
    <t>Озеленение центральной площади д.Клопицы - 2квартал</t>
  </si>
  <si>
    <t>Работы по благоустройству запланированы  запланированы на 2-3 квартал 2016г.</t>
  </si>
  <si>
    <t>30 2 33 06050</t>
  </si>
  <si>
    <t>30 2  33 06060</t>
  </si>
  <si>
    <t>Прочие мероприятия по благоустройству поселений (борщевик)</t>
  </si>
  <si>
    <t>30 3 14 00630</t>
  </si>
  <si>
    <t>30 4 34 02180</t>
  </si>
  <si>
    <t>46 0 00 00000</t>
  </si>
  <si>
    <t>46 1 07 04400</t>
  </si>
  <si>
    <t>46 1 07 04420</t>
  </si>
  <si>
    <t>46 1 07 05970</t>
  </si>
  <si>
    <t>46 2 18 00210</t>
  </si>
  <si>
    <t>46 3 16 00350</t>
  </si>
  <si>
    <t>Участие в Спартакиаде во 2-3 квартале 2016г.</t>
  </si>
  <si>
    <t>62 0 00 0000</t>
  </si>
  <si>
    <t>62 1 02 09040</t>
  </si>
  <si>
    <t>62 2 02 09030</t>
  </si>
  <si>
    <t xml:space="preserve">Оплата счетов за публикацию НПА в газете "Сельская Новь" </t>
  </si>
  <si>
    <t>62 2 02 09080</t>
  </si>
  <si>
    <t>Обслуживание 1С8 на 2,3,4кварталы</t>
  </si>
  <si>
    <t>62 3 27 03400</t>
  </si>
  <si>
    <t>Изменения в генеральный план поселения - 3,4кварталы</t>
  </si>
  <si>
    <t>62 4 01 00130</t>
  </si>
  <si>
    <t>62 4 02 001000</t>
  </si>
  <si>
    <t>62 4 02 00140</t>
  </si>
  <si>
    <t>62 4 02 00150</t>
  </si>
  <si>
    <t>62 4 02 08220</t>
  </si>
  <si>
    <t>62 4 02 08230</t>
  </si>
  <si>
    <t>62 4 02 08240</t>
  </si>
  <si>
    <t>62 4 02 09050</t>
  </si>
  <si>
    <t>62 4 02 71340</t>
  </si>
  <si>
    <t>62 4 02 51180</t>
  </si>
  <si>
    <t>62 4 02 09060</t>
  </si>
  <si>
    <t>Пособия,компенсации и иные социальные выплаты</t>
  </si>
  <si>
    <t>Клопицкое сельское поселение  на 01.04.2016г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</si>
</sst>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6" fillId="0" borderId="21" xfId="0" applyFont="1" applyFill="1" applyBorder="1" applyAlignment="1">
      <alignment horizontal="left"/>
    </xf>
    <xf numFmtId="2" fontId="5" fillId="0" borderId="17" xfId="0" applyNumberFormat="1" applyFont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/>
    </xf>
    <xf numFmtId="2" fontId="5" fillId="0" borderId="16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2" fontId="4" fillId="0" borderId="22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wrapText="1"/>
    </xf>
    <xf numFmtId="0" fontId="5" fillId="0" borderId="16" xfId="0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2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28" xfId="0" applyNumberFormat="1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0" borderId="16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48"/>
  <sheetViews>
    <sheetView tabSelected="1" view="pageBreakPreview" zoomScaleSheetLayoutView="100" zoomScalePageLayoutView="0" workbookViewId="0" topLeftCell="A1">
      <selection activeCell="ET12" sqref="ET12"/>
    </sheetView>
  </sheetViews>
  <sheetFormatPr defaultColWidth="0.875" defaultRowHeight="12.75"/>
  <cols>
    <col min="1" max="16" width="0.875" style="1" customWidth="1"/>
    <col min="17" max="17" width="14.375" style="1" customWidth="1"/>
    <col min="18" max="31" width="0.875" style="1" customWidth="1"/>
    <col min="32" max="32" width="0.6171875" style="1" customWidth="1"/>
    <col min="33" max="49" width="0.875" style="1" customWidth="1"/>
    <col min="50" max="50" width="15.625" style="1" customWidth="1"/>
    <col min="51" max="104" width="0.875" style="1" customWidth="1"/>
    <col min="105" max="105" width="10.00390625" style="1" customWidth="1"/>
    <col min="106" max="108" width="0.875" style="1" customWidth="1"/>
    <col min="109" max="109" width="0.6171875" style="1" customWidth="1"/>
    <col min="110" max="112" width="0.875" style="1" hidden="1" customWidth="1"/>
    <col min="113" max="16384" width="0.875" style="1" customWidth="1"/>
  </cols>
  <sheetData>
    <row r="1" s="3" customFormat="1" ht="9.75">
      <c r="DD1" s="4" t="s">
        <v>9</v>
      </c>
    </row>
    <row r="2" ht="9.75" customHeight="1" thickBot="1">
      <c r="DD2" s="2"/>
    </row>
    <row r="3" spans="87:108" s="5" customFormat="1" ht="15" customHeight="1" thickBot="1">
      <c r="CI3" s="6" t="s">
        <v>0</v>
      </c>
      <c r="CK3" s="21" t="s">
        <v>1</v>
      </c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3"/>
    </row>
    <row r="4" ht="9.75" customHeight="1"/>
    <row r="5" spans="1:108" ht="12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ht="12" customHeight="1"/>
    <row r="7" spans="1:108" ht="12" customHeight="1">
      <c r="A7" s="25" t="s">
        <v>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6" t="s">
        <v>117</v>
      </c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</row>
    <row r="8" ht="12" customHeight="1"/>
    <row r="9" spans="1:108" ht="64.5" customHeight="1">
      <c r="A9" s="16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7"/>
      <c r="R9" s="18" t="s">
        <v>7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7" t="s">
        <v>3</v>
      </c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12"/>
      <c r="AY9" s="7" t="s">
        <v>11</v>
      </c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12"/>
      <c r="BM9" s="7" t="s">
        <v>4</v>
      </c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12"/>
      <c r="CA9" s="7" t="s">
        <v>10</v>
      </c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12"/>
      <c r="CO9" s="7" t="s">
        <v>5</v>
      </c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</row>
    <row r="10" spans="1:108" ht="12" thickBo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3">
        <v>2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5"/>
      <c r="AH10" s="13">
        <v>3</v>
      </c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5"/>
      <c r="AY10" s="13">
        <v>4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/>
      <c r="BM10" s="13">
        <v>5</v>
      </c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5"/>
      <c r="CA10" s="13">
        <v>6</v>
      </c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5"/>
      <c r="CO10" s="40">
        <v>7</v>
      </c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</row>
    <row r="11" spans="1:108" ht="44.25" customHeight="1">
      <c r="A11" s="42" t="s">
        <v>55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4"/>
      <c r="R11" s="45" t="s">
        <v>72</v>
      </c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7"/>
      <c r="AH11" s="30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2"/>
      <c r="AY11" s="33">
        <f>AY12+AY13+AY14+AY15+AY16+AY17+AY18+AY19+AY20+AY21+AY22+AY23</f>
        <v>2994400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5"/>
      <c r="BM11" s="33">
        <f>BM12+BM13+BM14+BM15+BM16+BM17+BM18+BM19+BM20+BM21+BM22+BM23</f>
        <v>223662.72</v>
      </c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5"/>
      <c r="CA11" s="33">
        <f>CA12+CA13+CA14+CA15+CA16+CA17+CA18+CA19+CA20+CA21+CA22+CA23</f>
        <v>2770737.2800000003</v>
      </c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5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12" ht="91.5" customHeight="1">
      <c r="A12" s="11" t="s">
        <v>56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37"/>
      <c r="R12" s="38" t="s">
        <v>71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9" t="s">
        <v>12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37"/>
      <c r="AY12" s="27">
        <v>126400</v>
      </c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9"/>
      <c r="BM12" s="27">
        <v>0</v>
      </c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9"/>
      <c r="CA12" s="20">
        <f aca="true" t="shared" si="0" ref="CA12:CA47">AY12-BM12</f>
        <v>126400</v>
      </c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10" t="s">
        <v>45</v>
      </c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</row>
    <row r="13" spans="1:108" ht="57.75" customHeight="1">
      <c r="A13" s="11" t="s">
        <v>56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37"/>
      <c r="R13" s="38" t="s">
        <v>70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9" t="s">
        <v>13</v>
      </c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37"/>
      <c r="AY13" s="27">
        <v>904400</v>
      </c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9"/>
      <c r="BM13" s="27">
        <v>38800</v>
      </c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9"/>
      <c r="CA13" s="20">
        <f t="shared" si="0"/>
        <v>865600</v>
      </c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9" t="s">
        <v>75</v>
      </c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</row>
    <row r="14" spans="1:108" ht="74.25" customHeight="1">
      <c r="A14" s="11" t="s">
        <v>56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37"/>
      <c r="R14" s="38" t="s">
        <v>69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9" t="s">
        <v>14</v>
      </c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37"/>
      <c r="AY14" s="27">
        <v>273600</v>
      </c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9"/>
      <c r="BM14" s="27">
        <v>0</v>
      </c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0">
        <f t="shared" si="0"/>
        <v>273600</v>
      </c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9" t="s">
        <v>45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</row>
    <row r="15" spans="1:112" ht="64.5" customHeight="1">
      <c r="A15" s="11" t="s">
        <v>57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37"/>
      <c r="R15" s="48" t="s">
        <v>73</v>
      </c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50"/>
      <c r="AH15" s="39" t="s">
        <v>15</v>
      </c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37"/>
      <c r="AY15" s="27">
        <v>225000</v>
      </c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9"/>
      <c r="BM15" s="27">
        <v>0</v>
      </c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9"/>
      <c r="CA15" s="20">
        <f t="shared" si="0"/>
        <v>225000</v>
      </c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11" t="s">
        <v>74</v>
      </c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</row>
    <row r="16" spans="1:108" ht="48.75" customHeight="1">
      <c r="A16" s="11" t="s">
        <v>57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37"/>
      <c r="R16" s="38" t="s">
        <v>76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 t="s">
        <v>16</v>
      </c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37"/>
      <c r="AY16" s="27">
        <v>470000</v>
      </c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27">
        <v>23000</v>
      </c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9"/>
      <c r="CA16" s="20">
        <f t="shared" si="0"/>
        <v>447000</v>
      </c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9" t="s">
        <v>77</v>
      </c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</row>
    <row r="17" spans="1:108" ht="49.5" customHeight="1">
      <c r="A17" s="11" t="s">
        <v>57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7"/>
      <c r="R17" s="38" t="s">
        <v>78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 t="s">
        <v>17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37"/>
      <c r="AY17" s="27">
        <v>510000</v>
      </c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9"/>
      <c r="BM17" s="27">
        <v>161862.72</v>
      </c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9"/>
      <c r="CA17" s="20">
        <f t="shared" si="0"/>
        <v>348137.28</v>
      </c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9" t="s">
        <v>79</v>
      </c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</row>
    <row r="18" spans="1:108" ht="36" customHeight="1">
      <c r="A18" s="11" t="s">
        <v>57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37"/>
      <c r="R18" s="38" t="s">
        <v>80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 t="s">
        <v>18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37"/>
      <c r="AY18" s="27">
        <v>10000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9"/>
      <c r="BM18" s="27">
        <v>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9"/>
      <c r="CA18" s="20">
        <f t="shared" si="0"/>
        <v>10000</v>
      </c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9" t="s">
        <v>83</v>
      </c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</row>
    <row r="19" spans="1:108" ht="49.5" customHeight="1">
      <c r="A19" s="11" t="s">
        <v>57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37"/>
      <c r="R19" s="38" t="s">
        <v>82</v>
      </c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 t="s">
        <v>19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37"/>
      <c r="AY19" s="27">
        <v>100000</v>
      </c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9"/>
      <c r="BM19" s="27">
        <v>0</v>
      </c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9"/>
      <c r="CA19" s="20">
        <f t="shared" si="0"/>
        <v>100000</v>
      </c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9" t="s">
        <v>81</v>
      </c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</row>
    <row r="20" spans="1:108" ht="36.75" customHeight="1">
      <c r="A20" s="11" t="s">
        <v>57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37"/>
      <c r="R20" s="38" t="s">
        <v>85</v>
      </c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9" t="s">
        <v>20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37"/>
      <c r="AY20" s="27">
        <v>310000</v>
      </c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9"/>
      <c r="BM20" s="27">
        <v>0</v>
      </c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9"/>
      <c r="CA20" s="20">
        <f t="shared" si="0"/>
        <v>310000</v>
      </c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9" t="s">
        <v>84</v>
      </c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</row>
    <row r="21" spans="1:108" ht="49.5" customHeight="1">
      <c r="A21" s="11" t="s">
        <v>57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37"/>
      <c r="R21" s="38" t="s">
        <v>86</v>
      </c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9" t="s">
        <v>87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37"/>
      <c r="AY21" s="27">
        <v>20000</v>
      </c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9"/>
      <c r="BM21" s="27">
        <v>0</v>
      </c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9"/>
      <c r="CA21" s="20">
        <f t="shared" si="0"/>
        <v>20000</v>
      </c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9" t="s">
        <v>46</v>
      </c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</row>
    <row r="22" spans="1:108" ht="60.75" customHeight="1">
      <c r="A22" s="11" t="s">
        <v>58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7"/>
      <c r="R22" s="38" t="s">
        <v>88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9" t="s">
        <v>21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37"/>
      <c r="AY22" s="27">
        <v>25000</v>
      </c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  <c r="BM22" s="27">
        <v>0</v>
      </c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9"/>
      <c r="CA22" s="20">
        <f t="shared" si="0"/>
        <v>25000</v>
      </c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9" t="s">
        <v>47</v>
      </c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</row>
    <row r="23" spans="1:108" ht="61.5" customHeight="1">
      <c r="A23" s="11" t="s">
        <v>59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7"/>
      <c r="R23" s="38" t="s">
        <v>89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10" t="s">
        <v>22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20">
        <v>20000</v>
      </c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>
        <v>0</v>
      </c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>
        <f t="shared" si="0"/>
        <v>20000</v>
      </c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9" t="s">
        <v>48</v>
      </c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</row>
    <row r="24" spans="1:108" ht="55.5" customHeight="1">
      <c r="A24" s="53" t="s">
        <v>60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4" t="s">
        <v>90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5">
        <f>AY25+AY26+AY27+AY28+AY29+AY30</f>
        <v>2767546</v>
      </c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>
        <f>BM25+BM26+BM27+BM28+BM29+BM30</f>
        <v>528455.51</v>
      </c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>
        <f t="shared" si="0"/>
        <v>2239090.49</v>
      </c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</row>
    <row r="25" spans="1:108" ht="33" customHeight="1">
      <c r="A25" s="10" t="s">
        <v>61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38" t="s">
        <v>91</v>
      </c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10" t="s">
        <v>24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20">
        <v>1927232</v>
      </c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>
        <v>417432.11</v>
      </c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>
        <f t="shared" si="0"/>
        <v>1509799.8900000001</v>
      </c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9" t="s">
        <v>50</v>
      </c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</row>
    <row r="26" spans="1:112" ht="48" customHeight="1">
      <c r="A26" s="10" t="s">
        <v>61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38" t="s">
        <v>92</v>
      </c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10" t="s">
        <v>25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20">
        <v>306300</v>
      </c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>
        <v>57481.53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>
        <f t="shared" si="0"/>
        <v>248818.47</v>
      </c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10" t="s">
        <v>49</v>
      </c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57"/>
    </row>
    <row r="27" spans="1:108" ht="50.25" customHeight="1">
      <c r="A27" s="10" t="s">
        <v>61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38" t="s">
        <v>93</v>
      </c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10" t="s">
        <v>26</v>
      </c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20">
        <v>380014</v>
      </c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>
        <v>35933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>
        <f t="shared" si="0"/>
        <v>344081</v>
      </c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9" t="s">
        <v>50</v>
      </c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</row>
    <row r="28" spans="1:108" ht="58.5" customHeight="1">
      <c r="A28" s="10" t="s">
        <v>61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38" t="s">
        <v>23</v>
      </c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10" t="s">
        <v>27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20">
        <v>15000</v>
      </c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>
        <v>3000</v>
      </c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>
        <f t="shared" si="0"/>
        <v>12000</v>
      </c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9" t="s">
        <v>51</v>
      </c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</row>
    <row r="29" spans="1:108" ht="39" customHeight="1">
      <c r="A29" s="10" t="s">
        <v>62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38" t="s">
        <v>94</v>
      </c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10" t="s">
        <v>28</v>
      </c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0">
        <v>89000</v>
      </c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>
        <v>14608.87</v>
      </c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>
        <f t="shared" si="0"/>
        <v>74391.13</v>
      </c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9" t="s">
        <v>96</v>
      </c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</row>
    <row r="30" spans="1:108" ht="30" customHeight="1">
      <c r="A30" s="10" t="s">
        <v>63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38" t="s">
        <v>95</v>
      </c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10" t="s">
        <v>29</v>
      </c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20">
        <v>50000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>
        <v>0</v>
      </c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>
        <f t="shared" si="0"/>
        <v>50000</v>
      </c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9" t="s">
        <v>52</v>
      </c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</row>
    <row r="31" spans="1:108" ht="59.25" customHeight="1">
      <c r="A31" s="58" t="s">
        <v>64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9"/>
      <c r="R31" s="54" t="s">
        <v>97</v>
      </c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5">
        <f>AY32+AY33+AY34+AY35+AY36+AY37+AY38+AY39+AY40+AY41+AY42+AY43+AY45+AY46+AY44</f>
        <v>5996861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>
        <f>BM32+BM33+BM34+BM35+BM36+BM37+BM38+BM39+BM40+BM41+BM42+BM43+BM45+BM46+BM44</f>
        <v>1136531.69</v>
      </c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>
        <f>CA32+CA33+CA34+CA35+CA36+CA37+CA38+CA39+CA40+CA41+CA42+CA43+CA45+CA46+CA44</f>
        <v>4860329.31</v>
      </c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</row>
    <row r="32" spans="1:108" ht="57.75" customHeight="1">
      <c r="A32" s="39" t="s">
        <v>65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37"/>
      <c r="R32" s="38" t="s">
        <v>98</v>
      </c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10" t="s">
        <v>30</v>
      </c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20">
        <v>25000</v>
      </c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>
        <v>20000</v>
      </c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>
        <f t="shared" si="0"/>
        <v>5000</v>
      </c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9" t="s">
        <v>53</v>
      </c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</row>
    <row r="33" spans="1:108" ht="57.75" customHeight="1">
      <c r="A33" s="39" t="s">
        <v>66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37"/>
      <c r="R33" s="38" t="s">
        <v>99</v>
      </c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10" t="s">
        <v>31</v>
      </c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20">
        <v>72000</v>
      </c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>
        <v>18000</v>
      </c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>
        <f t="shared" si="0"/>
        <v>54000</v>
      </c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9" t="s">
        <v>100</v>
      </c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</row>
    <row r="34" spans="1:108" ht="49.5" customHeight="1">
      <c r="A34" s="39" t="s">
        <v>66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37"/>
      <c r="R34" s="38" t="s">
        <v>101</v>
      </c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10" t="s">
        <v>32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20">
        <v>39000</v>
      </c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>
        <v>7875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>
        <f t="shared" si="0"/>
        <v>31125</v>
      </c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9" t="s">
        <v>102</v>
      </c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</row>
    <row r="35" spans="1:108" ht="93.75" customHeight="1">
      <c r="A35" s="10" t="s">
        <v>67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38" t="s">
        <v>103</v>
      </c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10" t="s">
        <v>33</v>
      </c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20">
        <v>300000</v>
      </c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>
        <v>29700</v>
      </c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>
        <f t="shared" si="0"/>
        <v>270300</v>
      </c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9" t="s">
        <v>104</v>
      </c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</row>
    <row r="36" spans="1:108" ht="39" customHeight="1">
      <c r="A36" s="10" t="s">
        <v>68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38" t="s">
        <v>105</v>
      </c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10" t="s">
        <v>34</v>
      </c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20">
        <v>972000</v>
      </c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>
        <v>172668</v>
      </c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>
        <f t="shared" si="0"/>
        <v>799332</v>
      </c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9" t="s">
        <v>50</v>
      </c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</row>
    <row r="37" spans="1:108" ht="46.5" customHeight="1">
      <c r="A37" s="10" t="s">
        <v>68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38" t="s">
        <v>106</v>
      </c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10" t="s">
        <v>35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20">
        <v>650000</v>
      </c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>
        <v>106846</v>
      </c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>
        <f t="shared" si="0"/>
        <v>543154</v>
      </c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9" t="s">
        <v>54</v>
      </c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</row>
    <row r="38" spans="1:108" ht="39.75" customHeight="1">
      <c r="A38" s="10" t="s">
        <v>68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38" t="s">
        <v>107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10" t="s">
        <v>36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20">
        <v>2130000</v>
      </c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>
        <v>427983.77</v>
      </c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>
        <f t="shared" si="0"/>
        <v>1702016.23</v>
      </c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9" t="s">
        <v>50</v>
      </c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</row>
    <row r="39" spans="1:108" ht="39.75" customHeight="1">
      <c r="A39" s="10" t="s">
        <v>68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38" t="s">
        <v>108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10" t="s">
        <v>37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20">
        <v>890500</v>
      </c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>
        <v>171711.98</v>
      </c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>
        <f t="shared" si="0"/>
        <v>718788.02</v>
      </c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9" t="s">
        <v>50</v>
      </c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</row>
    <row r="40" spans="1:108" ht="48.75" customHeight="1">
      <c r="A40" s="10" t="s">
        <v>68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38" t="s">
        <v>109</v>
      </c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10" t="s">
        <v>38</v>
      </c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20">
        <v>27616</v>
      </c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>
        <v>6904</v>
      </c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>
        <f t="shared" si="0"/>
        <v>20712</v>
      </c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</row>
    <row r="41" spans="1:108" ht="56.25" customHeight="1">
      <c r="A41" s="10" t="s">
        <v>68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38" t="s">
        <v>110</v>
      </c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10" t="s">
        <v>39</v>
      </c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20">
        <v>126317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>
        <v>31579.25</v>
      </c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>
        <f t="shared" si="0"/>
        <v>94737.75</v>
      </c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</row>
    <row r="42" spans="1:108" ht="47.25" customHeight="1">
      <c r="A42" s="10" t="s">
        <v>68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38" t="s">
        <v>111</v>
      </c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10" t="s">
        <v>40</v>
      </c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20">
        <v>125791</v>
      </c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>
        <v>31447.75</v>
      </c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>
        <f t="shared" si="0"/>
        <v>94343.25</v>
      </c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</row>
    <row r="43" spans="1:108" ht="37.5" customHeight="1">
      <c r="A43" s="10" t="s">
        <v>68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38" t="s">
        <v>112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10" t="s">
        <v>41</v>
      </c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20">
        <v>3000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>
        <v>0</v>
      </c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>
        <f t="shared" si="0"/>
        <v>3000</v>
      </c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</row>
    <row r="44" spans="1:108" ht="37.5" customHeight="1">
      <c r="A44" s="10" t="s">
        <v>68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38" t="s">
        <v>115</v>
      </c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10" t="s">
        <v>116</v>
      </c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20">
        <v>57000</v>
      </c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>
        <v>7500</v>
      </c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>
        <f>AY44-BM44</f>
        <v>49500</v>
      </c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</row>
    <row r="45" spans="1:108" ht="52.5" customHeight="1">
      <c r="A45" s="10" t="s">
        <v>68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38" t="s">
        <v>113</v>
      </c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10" t="s">
        <v>42</v>
      </c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20">
        <v>467957</v>
      </c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>
        <v>91892.15</v>
      </c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>
        <f t="shared" si="0"/>
        <v>376064.85</v>
      </c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9" t="s">
        <v>50</v>
      </c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</row>
    <row r="46" spans="1:108" ht="37.5" customHeight="1">
      <c r="A46" s="10" t="s">
        <v>68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8" t="s">
        <v>114</v>
      </c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10" t="s">
        <v>43</v>
      </c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20">
        <v>110680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>
        <v>12423.79</v>
      </c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>
        <f t="shared" si="0"/>
        <v>98256.20999999999</v>
      </c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9" t="s">
        <v>50</v>
      </c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</row>
    <row r="47" spans="1:108" ht="15" customHeight="1">
      <c r="A47" s="53" t="s">
        <v>44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55">
        <f>AY11+AY24+AY31</f>
        <v>11758807</v>
      </c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>
        <f>BM11+BM24+BM31</f>
        <v>1888649.92</v>
      </c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>
        <f t="shared" si="0"/>
        <v>9870157.08</v>
      </c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</row>
    <row r="48" spans="1:108" ht="1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</row>
  </sheetData>
  <sheetProtection/>
  <mergeCells count="284">
    <mergeCell ref="CO41:DD41"/>
    <mergeCell ref="A42:Q42"/>
    <mergeCell ref="R42:AG42"/>
    <mergeCell ref="A41:Q41"/>
    <mergeCell ref="R41:AG41"/>
    <mergeCell ref="AH41:AX41"/>
    <mergeCell ref="AY41:BL41"/>
    <mergeCell ref="BM41:BZ41"/>
    <mergeCell ref="CA41:CN41"/>
    <mergeCell ref="AH42:AX42"/>
    <mergeCell ref="CA43:CN43"/>
    <mergeCell ref="AY42:BL42"/>
    <mergeCell ref="BM42:BZ42"/>
    <mergeCell ref="CA42:CN42"/>
    <mergeCell ref="CA45:CN45"/>
    <mergeCell ref="CO45:DD45"/>
    <mergeCell ref="CO43:DD43"/>
    <mergeCell ref="CO42:DD42"/>
    <mergeCell ref="A45:Q45"/>
    <mergeCell ref="R45:AG45"/>
    <mergeCell ref="AH45:AX45"/>
    <mergeCell ref="AY45:BL45"/>
    <mergeCell ref="BM45:BZ45"/>
    <mergeCell ref="A43:Q43"/>
    <mergeCell ref="R43:AG43"/>
    <mergeCell ref="AH43:AX43"/>
    <mergeCell ref="AY43:BL43"/>
    <mergeCell ref="BM43:BZ43"/>
    <mergeCell ref="CO47:DD47"/>
    <mergeCell ref="A46:Q46"/>
    <mergeCell ref="R46:AG46"/>
    <mergeCell ref="AH46:AX46"/>
    <mergeCell ref="AY46:BL46"/>
    <mergeCell ref="BM46:BZ46"/>
    <mergeCell ref="CA46:CN46"/>
    <mergeCell ref="CO46:DD46"/>
    <mergeCell ref="A47:Q47"/>
    <mergeCell ref="R47:AG47"/>
    <mergeCell ref="AH47:AX47"/>
    <mergeCell ref="AY47:BL47"/>
    <mergeCell ref="BM47:BZ47"/>
    <mergeCell ref="CA47:CN47"/>
    <mergeCell ref="CO28:DD28"/>
    <mergeCell ref="A29:Q29"/>
    <mergeCell ref="R29:AG29"/>
    <mergeCell ref="A40:Q40"/>
    <mergeCell ref="R40:AG40"/>
    <mergeCell ref="AH40:AX40"/>
    <mergeCell ref="AY40:BL40"/>
    <mergeCell ref="BM40:BZ40"/>
    <mergeCell ref="CA40:CN40"/>
    <mergeCell ref="CO40:DD40"/>
    <mergeCell ref="A27:Q27"/>
    <mergeCell ref="R27:AG27"/>
    <mergeCell ref="AH27:AX27"/>
    <mergeCell ref="AY27:BL27"/>
    <mergeCell ref="BM27:BZ27"/>
    <mergeCell ref="CO29:DD29"/>
    <mergeCell ref="A28:Q28"/>
    <mergeCell ref="R28:AG28"/>
    <mergeCell ref="AH28:AX28"/>
    <mergeCell ref="AY28:BL28"/>
    <mergeCell ref="A26:Q26"/>
    <mergeCell ref="R26:AG26"/>
    <mergeCell ref="AH26:AX26"/>
    <mergeCell ref="AY26:BL26"/>
    <mergeCell ref="BM26:BZ26"/>
    <mergeCell ref="CA26:CN26"/>
    <mergeCell ref="A32:Q32"/>
    <mergeCell ref="R32:AG32"/>
    <mergeCell ref="A31:Q31"/>
    <mergeCell ref="CO30:DD30"/>
    <mergeCell ref="CA27:CN27"/>
    <mergeCell ref="CO27:DD27"/>
    <mergeCell ref="AH29:AX29"/>
    <mergeCell ref="AY29:BL29"/>
    <mergeCell ref="BM29:BZ29"/>
    <mergeCell ref="CA29:CN29"/>
    <mergeCell ref="CO33:DD33"/>
    <mergeCell ref="BM31:BZ31"/>
    <mergeCell ref="CA31:CN31"/>
    <mergeCell ref="CO31:DD31"/>
    <mergeCell ref="CA30:CN30"/>
    <mergeCell ref="A33:Q33"/>
    <mergeCell ref="R33:AG33"/>
    <mergeCell ref="R30:AG30"/>
    <mergeCell ref="AH30:AX30"/>
    <mergeCell ref="AY30:BL30"/>
    <mergeCell ref="AY32:BL32"/>
    <mergeCell ref="CA25:CN25"/>
    <mergeCell ref="CO25:DD25"/>
    <mergeCell ref="CO32:DD32"/>
    <mergeCell ref="BM25:BZ25"/>
    <mergeCell ref="CO26:DH26"/>
    <mergeCell ref="BM30:BZ30"/>
    <mergeCell ref="BM32:BZ32"/>
    <mergeCell ref="BM28:BZ28"/>
    <mergeCell ref="CA28:CN28"/>
    <mergeCell ref="AY23:BL23"/>
    <mergeCell ref="BM23:BZ23"/>
    <mergeCell ref="CA32:CN32"/>
    <mergeCell ref="AH33:AX33"/>
    <mergeCell ref="AY33:BL33"/>
    <mergeCell ref="BM33:BZ33"/>
    <mergeCell ref="CA33:CN33"/>
    <mergeCell ref="AH25:AX25"/>
    <mergeCell ref="AY25:BL25"/>
    <mergeCell ref="AH32:AX32"/>
    <mergeCell ref="CA23:CN23"/>
    <mergeCell ref="CO23:DD23"/>
    <mergeCell ref="A25:Q25"/>
    <mergeCell ref="R31:AG31"/>
    <mergeCell ref="AH31:AX31"/>
    <mergeCell ref="AY31:BL31"/>
    <mergeCell ref="A23:Q23"/>
    <mergeCell ref="R23:AG23"/>
    <mergeCell ref="A30:Q30"/>
    <mergeCell ref="AH23:AX23"/>
    <mergeCell ref="CA36:CN36"/>
    <mergeCell ref="CO36:DD36"/>
    <mergeCell ref="A24:Q24"/>
    <mergeCell ref="R24:AG24"/>
    <mergeCell ref="AH24:AX24"/>
    <mergeCell ref="AY24:BL24"/>
    <mergeCell ref="BM24:BZ24"/>
    <mergeCell ref="CA24:CN24"/>
    <mergeCell ref="CO24:DD24"/>
    <mergeCell ref="R25:AG25"/>
    <mergeCell ref="AH35:AX35"/>
    <mergeCell ref="AY35:BL35"/>
    <mergeCell ref="BM35:BZ35"/>
    <mergeCell ref="CA35:CN35"/>
    <mergeCell ref="CO35:DD35"/>
    <mergeCell ref="A36:Q36"/>
    <mergeCell ref="R36:AG36"/>
    <mergeCell ref="AH36:AX36"/>
    <mergeCell ref="AY36:BL36"/>
    <mergeCell ref="BM36:BZ36"/>
    <mergeCell ref="CO37:DD37"/>
    <mergeCell ref="A34:Q34"/>
    <mergeCell ref="R34:AG34"/>
    <mergeCell ref="AH34:AX34"/>
    <mergeCell ref="AY34:BL34"/>
    <mergeCell ref="BM34:BZ34"/>
    <mergeCell ref="CA34:CN34"/>
    <mergeCell ref="CO34:DD34"/>
    <mergeCell ref="A35:Q35"/>
    <mergeCell ref="R35:AG35"/>
    <mergeCell ref="A37:Q37"/>
    <mergeCell ref="R37:AG37"/>
    <mergeCell ref="AH37:AX37"/>
    <mergeCell ref="AY37:BL37"/>
    <mergeCell ref="BM37:BZ37"/>
    <mergeCell ref="CA37:CN37"/>
    <mergeCell ref="CO39:DD39"/>
    <mergeCell ref="A38:Q38"/>
    <mergeCell ref="R38:AG38"/>
    <mergeCell ref="BM38:BZ38"/>
    <mergeCell ref="CA38:CN38"/>
    <mergeCell ref="CO38:DD38"/>
    <mergeCell ref="A39:Q39"/>
    <mergeCell ref="R39:AG39"/>
    <mergeCell ref="AH39:AX39"/>
    <mergeCell ref="AY39:BL39"/>
    <mergeCell ref="BM39:BZ39"/>
    <mergeCell ref="CA39:CN39"/>
    <mergeCell ref="A16:Q16"/>
    <mergeCell ref="R16:AG16"/>
    <mergeCell ref="AH16:AX16"/>
    <mergeCell ref="AY16:BL16"/>
    <mergeCell ref="BM16:BZ16"/>
    <mergeCell ref="CA16:CN16"/>
    <mergeCell ref="A17:Q17"/>
    <mergeCell ref="R17:AG17"/>
    <mergeCell ref="AH17:AX17"/>
    <mergeCell ref="AY17:BL17"/>
    <mergeCell ref="BM17:BZ17"/>
    <mergeCell ref="CA17:CN17"/>
    <mergeCell ref="A18:Q18"/>
    <mergeCell ref="R18:AG18"/>
    <mergeCell ref="AH18:AX18"/>
    <mergeCell ref="AY18:BL18"/>
    <mergeCell ref="BM18:BZ18"/>
    <mergeCell ref="CA18:CN18"/>
    <mergeCell ref="A19:Q19"/>
    <mergeCell ref="R19:AG19"/>
    <mergeCell ref="AH19:AX19"/>
    <mergeCell ref="AY19:BL19"/>
    <mergeCell ref="BM19:BZ19"/>
    <mergeCell ref="CA19:CN19"/>
    <mergeCell ref="R44:AG44"/>
    <mergeCell ref="AH44:AX44"/>
    <mergeCell ref="AY44:BL44"/>
    <mergeCell ref="BM44:BZ44"/>
    <mergeCell ref="CA44:CN44"/>
    <mergeCell ref="CO44:DD44"/>
    <mergeCell ref="A20:Q20"/>
    <mergeCell ref="R20:AG20"/>
    <mergeCell ref="AH20:AX20"/>
    <mergeCell ref="AY20:BL20"/>
    <mergeCell ref="BM20:BZ20"/>
    <mergeCell ref="CA20:CN20"/>
    <mergeCell ref="A21:Q21"/>
    <mergeCell ref="R21:AG21"/>
    <mergeCell ref="AH21:AX21"/>
    <mergeCell ref="AY21:BL21"/>
    <mergeCell ref="BM21:BZ21"/>
    <mergeCell ref="CA21:CN21"/>
    <mergeCell ref="BM48:BZ48"/>
    <mergeCell ref="CO48:DD48"/>
    <mergeCell ref="A22:Q22"/>
    <mergeCell ref="R22:AG22"/>
    <mergeCell ref="A48:Q48"/>
    <mergeCell ref="R48:AG48"/>
    <mergeCell ref="AH48:AX48"/>
    <mergeCell ref="AY48:BL48"/>
    <mergeCell ref="AH38:AX38"/>
    <mergeCell ref="AY38:BL38"/>
    <mergeCell ref="AH22:AX22"/>
    <mergeCell ref="AY22:BL22"/>
    <mergeCell ref="BM14:BZ14"/>
    <mergeCell ref="CO14:DD14"/>
    <mergeCell ref="BM15:BZ15"/>
    <mergeCell ref="BM22:BZ22"/>
    <mergeCell ref="CO22:DD22"/>
    <mergeCell ref="CO21:DD21"/>
    <mergeCell ref="CO20:DD20"/>
    <mergeCell ref="CO16:DD16"/>
    <mergeCell ref="A15:Q15"/>
    <mergeCell ref="R15:AG15"/>
    <mergeCell ref="AH15:AX15"/>
    <mergeCell ref="AY15:BL15"/>
    <mergeCell ref="A14:Q14"/>
    <mergeCell ref="R14:AG14"/>
    <mergeCell ref="AH14:AX14"/>
    <mergeCell ref="AY14:BL14"/>
    <mergeCell ref="BM13:BZ13"/>
    <mergeCell ref="CO13:DD13"/>
    <mergeCell ref="A13:Q13"/>
    <mergeCell ref="R13:AG13"/>
    <mergeCell ref="AH13:AX13"/>
    <mergeCell ref="AY13:BL13"/>
    <mergeCell ref="A12:Q12"/>
    <mergeCell ref="R12:AG12"/>
    <mergeCell ref="AH12:AX12"/>
    <mergeCell ref="AY12:BL12"/>
    <mergeCell ref="BM10:BZ10"/>
    <mergeCell ref="CO10:DD10"/>
    <mergeCell ref="CA12:CN12"/>
    <mergeCell ref="A11:Q11"/>
    <mergeCell ref="R11:AG11"/>
    <mergeCell ref="AH10:AX10"/>
    <mergeCell ref="BM12:BZ12"/>
    <mergeCell ref="AH11:AX11"/>
    <mergeCell ref="AY11:BL11"/>
    <mergeCell ref="BM11:BZ11"/>
    <mergeCell ref="CO11:DD11"/>
    <mergeCell ref="CA11:CN11"/>
    <mergeCell ref="CK3:DD3"/>
    <mergeCell ref="AY10:BL10"/>
    <mergeCell ref="A5:DD5"/>
    <mergeCell ref="AH9:AX9"/>
    <mergeCell ref="AY9:BL9"/>
    <mergeCell ref="BM9:BZ9"/>
    <mergeCell ref="A7:AJ7"/>
    <mergeCell ref="AK7:DD7"/>
    <mergeCell ref="A10:Q10"/>
    <mergeCell ref="R10:AG10"/>
    <mergeCell ref="CA9:CN9"/>
    <mergeCell ref="CA10:CN10"/>
    <mergeCell ref="A9:Q9"/>
    <mergeCell ref="R9:AG9"/>
    <mergeCell ref="CA48:CN48"/>
    <mergeCell ref="CA13:CN13"/>
    <mergeCell ref="CA14:CN14"/>
    <mergeCell ref="CA15:CN15"/>
    <mergeCell ref="CA22:CN22"/>
    <mergeCell ref="A44:Q44"/>
    <mergeCell ref="CO9:DD9"/>
    <mergeCell ref="CO19:DD19"/>
    <mergeCell ref="CO18:DD18"/>
    <mergeCell ref="CO17:DD17"/>
    <mergeCell ref="CO12:DH12"/>
    <mergeCell ref="CO15:DH15"/>
  </mergeCells>
  <printOptions/>
  <pageMargins left="0.7874015748031497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АМО Клопицкое СП</cp:lastModifiedBy>
  <cp:lastPrinted>2016-04-04T14:43:35Z</cp:lastPrinted>
  <dcterms:created xsi:type="dcterms:W3CDTF">2007-09-26T10:24:08Z</dcterms:created>
  <dcterms:modified xsi:type="dcterms:W3CDTF">2016-05-13T11:24:15Z</dcterms:modified>
  <cp:category/>
  <cp:version/>
  <cp:contentType/>
  <cp:contentStatus/>
</cp:coreProperties>
</file>