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0"/>
  </bookViews>
  <sheets>
    <sheet name="стр.7_0503166" sheetId="1" r:id="rId1"/>
  </sheets>
  <definedNames/>
  <calcPr fullCalcOnLoad="1"/>
</workbook>
</file>

<file path=xl/sharedStrings.xml><?xml version="1.0" encoding="utf-8"?>
<sst xmlns="http://schemas.openxmlformats.org/spreadsheetml/2006/main" count="191" uniqueCount="136">
  <si>
    <t>Код формы по ОКУД</t>
  </si>
  <si>
    <t>0503166</t>
  </si>
  <si>
    <t>Сведения об исполнении мероприятий в рамках целевых программ</t>
  </si>
  <si>
    <t>Наименование
мероприятия</t>
  </si>
  <si>
    <t>Исполнено,
руб.</t>
  </si>
  <si>
    <t>Причины
отклонений</t>
  </si>
  <si>
    <t>Наименование программы, подпрограммы</t>
  </si>
  <si>
    <t>Код целевой статьи расходов
по бюджетной классификации</t>
  </si>
  <si>
    <t>Дополнительные сведения о мероприятиях</t>
  </si>
  <si>
    <t>(в ред. Приказов Минфина России от 29.12.2011 № 191н, от 31.12.2015 № 229н)</t>
  </si>
  <si>
    <t>Не исполнено,
руб.</t>
  </si>
  <si>
    <t>Утверждено бюджетной росписью,
с учетом изменений, 
руб.</t>
  </si>
  <si>
    <t>Расходы на капитальный ремонт и ремонт автомобильных дорог общего пользования местного значения</t>
  </si>
  <si>
    <t xml:space="preserve">Мероприятия по содержанию дорог общего пользования  муниципального значения  и сооружений на них </t>
  </si>
  <si>
    <t xml:space="preserve">Расходы на капитальный ремонт  и ремонт автомобильных дорог общего пользования местного значения </t>
  </si>
  <si>
    <t>Мероприятия в области жилищного хозяйства муниципального образования</t>
  </si>
  <si>
    <t xml:space="preserve">Мероприятия по владению, пользованию и распоряжению имуществом, находящимся в собственности муниципального образования </t>
  </si>
  <si>
    <t xml:space="preserve">Мероприятия по организации и содержанию уличного освещения населенных пунктов муниципального образования </t>
  </si>
  <si>
    <t>Мероприятия по организации  сбора и вывоза бытовых отходов и мусора на территории населенных пунктов муниципального образования</t>
  </si>
  <si>
    <t xml:space="preserve">Мероприятия по организации  благоустройства территории поселения 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</si>
  <si>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</si>
  <si>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Мероприятия  по  предупреждению  и  ликвидации  последствий  чрезвычайных  ситуаций  и  стихийных  бедствий  на территории муниципальных образований </t>
  </si>
  <si>
    <t>50 1 17 04430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</si>
  <si>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</si>
  <si>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</si>
  <si>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</si>
  <si>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 xml:space="preserve">Расходы на организацию и проведение культурно-досуговых мероприятий  </t>
  </si>
  <si>
    <t xml:space="preserve">Расходы на обеспечение участия команд поселения в районных, областных и всероссийских соревнованиях </t>
  </si>
  <si>
    <t xml:space="preserve">Проведение мероприятий для детей и молодежи </t>
  </si>
  <si>
    <t xml:space="preserve">Обеспечение  кадровой подготовки  специалистов органов местного самоуправления   для выполнения обязательств муниципальных образований </t>
  </si>
  <si>
    <t>Мероприятия по информациионно-аналитического сопровождению органов местного самоуправления для выполнения других обязательств муниципальных образований</t>
  </si>
  <si>
    <t>Приобретение товаров, работ, услуг в целях обеспечения текущего функционирования Интернет-сайтов, информационных систем</t>
  </si>
  <si>
    <t>Мероприятия  по  землеустройству  и  землепользованию</t>
  </si>
  <si>
    <t xml:space="preserve">Расходы на выплаты по оплате труда  главы муниципального образования </t>
  </si>
  <si>
    <t xml:space="preserve"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 </t>
  </si>
  <si>
    <t xml:space="preserve">Расходы на выплаты по оплате труда работников органов местного самоуправления  исполнительных органов власти  </t>
  </si>
  <si>
    <t>Обеспечение выполнения полномочий и функций органов местного самоуправления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</si>
  <si>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</si>
  <si>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</si>
  <si>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</si>
  <si>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 xml:space="preserve"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</si>
  <si>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Расходы на осуществление первичного воинского учета на территориях, где отсутствуют военные комиссариаты </t>
  </si>
  <si>
    <t>ИТОГО:</t>
  </si>
  <si>
    <t>Программа "Устойчивое развите Клопицкого сельского поселения Волосовского муниципального района Ленинградской области "</t>
  </si>
  <si>
    <t>Подпрограмма "Дорожное хозяйство Клопицкого сельского поселения "</t>
  </si>
  <si>
    <t>Подпрограмма "Жилищно-коммунальное хозяйство Клопицкого сельского поселения "</t>
  </si>
  <si>
    <t>Подпрограмма " Устойчивое развитие территории Клопицкого сельского поселения "</t>
  </si>
  <si>
    <t xml:space="preserve">Подпрограмма "Обеспечение защиты населения и территории муниципального образования  Клопицкое сельское поселение от чрезвычайных ситуаций» </t>
  </si>
  <si>
    <t>Муниципальная программа "Развитие социальной сферы Клопицкого сельского поселения Волосовского района Ленинградской области"</t>
  </si>
  <si>
    <t xml:space="preserve">Подпрограмма "Развитие культуры Клопицкого сельского поселения" </t>
  </si>
  <si>
    <t xml:space="preserve">Подпрограмма "Развитие физической культуры и спорта Клопицкого сельского поселения" </t>
  </si>
  <si>
    <t>Подпрограмма "Молодежная политика в Клопицком сельском поселении"</t>
  </si>
  <si>
    <t>Муниципальная программа «Муниципальное управление Клопицкого сельского поселения Волосовского муниципального района  Ленинградской области»</t>
  </si>
  <si>
    <t xml:space="preserve">Подпрограмма «Развитие кадрового потенциала муниципальной службы Клопицкого сельского поселения»  </t>
  </si>
  <si>
    <t xml:space="preserve">Подпрограмма «Развитие информационно аналитического сопровождения Клопицкого сельского поселения»  </t>
  </si>
  <si>
    <t>Подпрограмма "Управление имуществом и земельными ресурсами  Клопицкого сельского поселения"</t>
  </si>
  <si>
    <t>Подпрограмма «Обеспечение деятельности администрации Клопицкого сельского поселения»</t>
  </si>
  <si>
    <t>30 1  05 70140</t>
  </si>
  <si>
    <t>30 1  05 03160</t>
  </si>
  <si>
    <t>30 1 05 03150</t>
  </si>
  <si>
    <t>30 0 00 00000</t>
  </si>
  <si>
    <t>30 2  31 03520</t>
  </si>
  <si>
    <t>30 2 32  03510</t>
  </si>
  <si>
    <t>30 2  33 06010</t>
  </si>
  <si>
    <t>30 2  33 06030</t>
  </si>
  <si>
    <t>30 2 33 06050</t>
  </si>
  <si>
    <t>30 2  33 06060</t>
  </si>
  <si>
    <t>Прочие мероприятия по благоустройству поселений (борщевик)</t>
  </si>
  <si>
    <t>30 3 14 00630</t>
  </si>
  <si>
    <t>30 4 34 02180</t>
  </si>
  <si>
    <t>46 0 00 00000</t>
  </si>
  <si>
    <t>46 1 07 04400</t>
  </si>
  <si>
    <t>46 1 07 04420</t>
  </si>
  <si>
    <t>46 1 07 05970</t>
  </si>
  <si>
    <t>46 2 18 00210</t>
  </si>
  <si>
    <t>46 3 16 00350</t>
  </si>
  <si>
    <t>62 0 00 0000</t>
  </si>
  <si>
    <t>62 1 02 09040</t>
  </si>
  <si>
    <t>62 2 02 09030</t>
  </si>
  <si>
    <t xml:space="preserve">Оплата счетов за публикацию НПА в газете "Сельская Новь" </t>
  </si>
  <si>
    <t>62 2 02 09080</t>
  </si>
  <si>
    <t>62 3 27 03400</t>
  </si>
  <si>
    <t>62 4 01 00130</t>
  </si>
  <si>
    <t>62 4 02 001000</t>
  </si>
  <si>
    <t>62 4 02 00140</t>
  </si>
  <si>
    <t>62 4 02 00150</t>
  </si>
  <si>
    <t>62 4 02 08220</t>
  </si>
  <si>
    <t>62 4 02 08230</t>
  </si>
  <si>
    <t>62 4 02 08240</t>
  </si>
  <si>
    <t>62 4 02 71340</t>
  </si>
  <si>
    <t>62 4 02 51180</t>
  </si>
  <si>
    <t>30 1 05 S0140</t>
  </si>
  <si>
    <t>30 2  33 06040</t>
  </si>
  <si>
    <t>Мероприятия по организации  и содержанию мест захоронения муниципального образования</t>
  </si>
  <si>
    <t>30 2 33 S4390</t>
  </si>
  <si>
    <t>30 2 33 74390</t>
  </si>
  <si>
    <t>30 2 33 70880</t>
  </si>
  <si>
    <t>30 2 33 S0880</t>
  </si>
  <si>
    <t>30 3 14 70750</t>
  </si>
  <si>
    <t>46 1 07 70360</t>
  </si>
  <si>
    <t>62 2 02 09020</t>
  </si>
  <si>
    <t>Клопицкое сельское поселение  на 01.10.2016г</t>
  </si>
  <si>
    <t>Денежные средства запланированы на ремонт дорог в д.Клопицы, срок оплаты 4 квартал  2016г.</t>
  </si>
  <si>
    <t xml:space="preserve">Ззапланированы работы по расчистке дорог от снега в  4 квартале 2016 года .  </t>
  </si>
  <si>
    <t>взносы на капитальный ремонт жилого фонда за  4 квартал 2016г</t>
  </si>
  <si>
    <t>Проект по газопроводу  к д.№4 д.Клопицы запланирован на 4 квартал, софинансирование ремонта системы наружной канализации п.Жилгородок - 4 квартал 2016г</t>
  </si>
  <si>
    <t>30 2 32  70260</t>
  </si>
  <si>
    <t>Расходы на мероприятия, напрвленные на безаварийную работу объектов водоснабжения и водоотведения</t>
  </si>
  <si>
    <t xml:space="preserve">Расходы на реализацию областного законо 95-оз. Мероприятия по организации  благоустройства территории поселения </t>
  </si>
  <si>
    <t>Работы по ремонту системы наружной канализации п. Жилгородок будут выполнены в 4 квартале 2016г.</t>
  </si>
  <si>
    <t>Платежи по электроэнергии за 4 квартал 2016 года</t>
  </si>
  <si>
    <t>Уборка несанкционированной свалки - 4 квартал</t>
  </si>
  <si>
    <t>Технический паспорт на братское захоронение необходимо сделать в 4 кварьале 2016г</t>
  </si>
  <si>
    <t xml:space="preserve">Расходы на реализацию областного закона 42-оз. Мероприятия по организации  благоустройства территории поселения </t>
  </si>
  <si>
    <t>Бюджет Ленинградской области по 95-оз .Работы будут выполнены в 4 кв. 2016г</t>
  </si>
  <si>
    <t>Софинансирование из местного бюджета по 95-оз .Работы будут выполнены в 4 кв. 2016г</t>
  </si>
  <si>
    <t>30 3 14 S0750</t>
  </si>
  <si>
    <t>Неиспользованные лимиты на ближайшем совете депутатов будут направлены на другие цели.</t>
  </si>
  <si>
    <t>Запланирована покупка технических средств по предупреждению чрезвычайных ситуаций в 4 квартале 2016г.</t>
  </si>
  <si>
    <t>30 2 32 70880</t>
  </si>
  <si>
    <t>ДГПХ за обкос территории за сентябрь зарплата с налогами перечислена в октябре.</t>
  </si>
  <si>
    <t>Заработная плата за сентябрь 2016г. будет выплачена до 10 октября 2016г.</t>
  </si>
  <si>
    <t>Заработная плата за сентябрь 2016г. будет выплачена до 10 октября 2016г. Теплоэнергия за 4 квартал.</t>
  </si>
  <si>
    <t>Запланирована покупка книг в 4 квартале 2016г.</t>
  </si>
  <si>
    <t>Стимулирующие выплаты за сентябрь 2016г. будет выплачена до 10 октября 2016г.</t>
  </si>
  <si>
    <t>Стимулирующие выплаты из бюджета Ленинградской области будут выплачены в  4 квартале 2016г.</t>
  </si>
  <si>
    <t>Запланированы денежные средства на проведение мероприятий в 4 квартале 2016г.</t>
  </si>
  <si>
    <t>Участие в Спартакиаде в 4 квартале 2016г.</t>
  </si>
  <si>
    <t>Запланированы мероприятия в  4квартале 201г.</t>
  </si>
  <si>
    <t>Запланирована оплата курсов по повышению квалификации в 4 квартале 2016г.</t>
  </si>
  <si>
    <t>Обслуживание 1С8 на 4квартал</t>
  </si>
  <si>
    <t>62 2 02 09050</t>
  </si>
  <si>
    <t>62 2 02 09060</t>
  </si>
  <si>
    <t>Изменения в генеральный план поселения - 4квартал</t>
  </si>
  <si>
    <t>Пенсия за сентябрь 2016г. будет выплачена до 10 октября 2016г.</t>
  </si>
  <si>
    <t>62 4 02 08250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</si>
</sst>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2" fontId="5" fillId="0" borderId="14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6" fillId="0" borderId="21" xfId="0" applyFont="1" applyFill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2" fontId="4" fillId="0" borderId="22" xfId="0" applyNumberFormat="1" applyFont="1" applyBorder="1" applyAlignment="1">
      <alignment horizontal="center" vertical="top"/>
    </xf>
    <xf numFmtId="2" fontId="4" fillId="0" borderId="23" xfId="0" applyNumberFormat="1" applyFont="1" applyBorder="1" applyAlignment="1">
      <alignment horizontal="center" vertical="top"/>
    </xf>
    <xf numFmtId="2" fontId="4" fillId="0" borderId="24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1"/>
  <sheetViews>
    <sheetView tabSelected="1" view="pageBreakPreview" zoomScaleSheetLayoutView="100" zoomScalePageLayoutView="0" workbookViewId="0" topLeftCell="A1">
      <selection activeCell="BM42" sqref="BM42:CN42"/>
    </sheetView>
  </sheetViews>
  <sheetFormatPr defaultColWidth="0.875" defaultRowHeight="12.75"/>
  <cols>
    <col min="1" max="16" width="0.875" style="1" customWidth="1"/>
    <col min="17" max="17" width="14.375" style="1" customWidth="1"/>
    <col min="18" max="31" width="0.875" style="1" customWidth="1"/>
    <col min="32" max="32" width="0.6171875" style="1" customWidth="1"/>
    <col min="33" max="49" width="0.875" style="1" customWidth="1"/>
    <col min="50" max="50" width="15.625" style="1" customWidth="1"/>
    <col min="51" max="104" width="0.875" style="1" customWidth="1"/>
    <col min="105" max="105" width="10.00390625" style="1" customWidth="1"/>
    <col min="106" max="108" width="0.875" style="1" customWidth="1"/>
    <col min="109" max="109" width="0.6171875" style="1" customWidth="1"/>
    <col min="110" max="112" width="0.875" style="1" hidden="1" customWidth="1"/>
    <col min="113" max="16384" width="0.875" style="1" customWidth="1"/>
  </cols>
  <sheetData>
    <row r="1" s="3" customFormat="1" ht="9.75">
      <c r="DD1" s="4" t="s">
        <v>9</v>
      </c>
    </row>
    <row r="2" ht="9.75" customHeight="1" thickBot="1">
      <c r="DD2" s="2"/>
    </row>
    <row r="3" spans="87:108" s="5" customFormat="1" ht="15" customHeight="1" thickBot="1">
      <c r="CI3" s="6" t="s">
        <v>0</v>
      </c>
      <c r="CK3" s="27" t="s">
        <v>1</v>
      </c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9"/>
    </row>
    <row r="4" ht="9.75" customHeight="1"/>
    <row r="5" spans="1:108" ht="12" customHeight="1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</row>
    <row r="6" ht="12" customHeight="1"/>
    <row r="7" spans="1:108" ht="12" customHeight="1">
      <c r="A7" s="3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2" t="s">
        <v>101</v>
      </c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2" customHeight="1"/>
    <row r="9" spans="1:108" ht="64.5" customHeight="1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25" t="s">
        <v>7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17" t="s">
        <v>3</v>
      </c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9"/>
      <c r="AY9" s="17" t="s">
        <v>11</v>
      </c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9"/>
      <c r="BM9" s="17" t="s">
        <v>4</v>
      </c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9"/>
      <c r="CA9" s="17" t="s">
        <v>10</v>
      </c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9"/>
      <c r="CO9" s="17" t="s">
        <v>5</v>
      </c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ht="12" thickBot="1">
      <c r="A10" s="21">
        <v>1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0">
        <v>2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20">
        <v>3</v>
      </c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2"/>
      <c r="AY10" s="20">
        <v>4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  <c r="BM10" s="20">
        <v>5</v>
      </c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2"/>
      <c r="CA10" s="20">
        <v>6</v>
      </c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2"/>
      <c r="CO10" s="40">
        <v>7</v>
      </c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</row>
    <row r="11" spans="1:108" ht="44.25" customHeight="1">
      <c r="A11" s="42" t="s">
        <v>43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  <c r="R11" s="45" t="s">
        <v>60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33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5"/>
      <c r="AY11" s="36">
        <f>AY12+AY13+AY14+AY15+AY16+AY17+AY18+AY19+AY20+AY21+AY22+AY23+AY24+AY25+AY26+AY27+AY28+AY29+AY30+AY31+AY32+AY33</f>
        <v>7848669.0200000005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8"/>
      <c r="BM11" s="36">
        <f>BM12+BM13+BM14+BM15+BM16+BM17+BM18+BM19+BM20+BM21+BM22+BM23+BM24+BM25+BM26+BM27+BM28+BM29+BM30+BM31+BM32+BM33</f>
        <v>4756259.45</v>
      </c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8"/>
      <c r="CA11" s="36">
        <f>CA12+CA13+CA14+CA15+CA16+CA17+CA18+CA19+CA20+CA21+CA22+CA23+CA24+CA25+CA26+CA27+CA28+CA29+CA30+CA31+CA32+CA33</f>
        <v>3092409.57</v>
      </c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8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</row>
    <row r="12" spans="1:112" ht="91.5" customHeight="1">
      <c r="A12" s="11" t="s">
        <v>44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2"/>
      <c r="R12" s="9" t="s">
        <v>91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3" t="s">
        <v>12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12"/>
      <c r="AY12" s="14">
        <v>125762.74</v>
      </c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6"/>
      <c r="BM12" s="10">
        <v>125762.74</v>
      </c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>
        <v>0</v>
      </c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</row>
    <row r="13" spans="1:112" ht="91.5" customHeight="1">
      <c r="A13" s="11" t="s">
        <v>44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2"/>
      <c r="R13" s="9" t="s">
        <v>59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3" t="s">
        <v>12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12"/>
      <c r="AY13" s="14">
        <v>100637.26</v>
      </c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6"/>
      <c r="BM13" s="14">
        <v>0</v>
      </c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6"/>
      <c r="CA13" s="10">
        <f aca="true" t="shared" si="0" ref="CA13:CA60">AY13-BM13</f>
        <v>100637.26</v>
      </c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8" t="s">
        <v>102</v>
      </c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</row>
    <row r="14" spans="1:108" ht="57.75" customHeight="1">
      <c r="A14" s="11" t="s">
        <v>44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2"/>
      <c r="R14" s="9" t="s">
        <v>58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3" t="s">
        <v>13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12"/>
      <c r="AY14" s="14">
        <v>533529</v>
      </c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6"/>
      <c r="BM14" s="14">
        <v>398406.84</v>
      </c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6"/>
      <c r="CA14" s="10">
        <f t="shared" si="0"/>
        <v>135122.15999999997</v>
      </c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7" t="s">
        <v>103</v>
      </c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</row>
    <row r="15" spans="1:108" ht="74.25" customHeight="1">
      <c r="A15" s="11" t="s">
        <v>44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2"/>
      <c r="R15" s="9" t="s">
        <v>57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3" t="s">
        <v>14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12"/>
      <c r="AY15" s="14">
        <v>273600</v>
      </c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6"/>
      <c r="BM15" s="14">
        <v>273600</v>
      </c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6"/>
      <c r="CA15" s="10">
        <f t="shared" si="0"/>
        <v>0</v>
      </c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</row>
    <row r="16" spans="1:112" ht="64.5" customHeight="1">
      <c r="A16" s="11" t="s">
        <v>45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2"/>
      <c r="R16" s="48" t="s">
        <v>61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50"/>
      <c r="AH16" s="13" t="s">
        <v>15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12"/>
      <c r="AY16" s="14">
        <v>251000</v>
      </c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4">
        <v>161690.19</v>
      </c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6"/>
      <c r="CA16" s="10">
        <f t="shared" si="0"/>
        <v>89309.81</v>
      </c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1" t="s">
        <v>104</v>
      </c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1:108" ht="81.75" customHeight="1">
      <c r="A17" s="11" t="s">
        <v>45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2"/>
      <c r="R17" s="9" t="s">
        <v>62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3" t="s">
        <v>16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12"/>
      <c r="AY17" s="14">
        <v>455800</v>
      </c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6"/>
      <c r="BM17" s="14">
        <v>148523.31</v>
      </c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6"/>
      <c r="CA17" s="10">
        <f>AY17-BM17</f>
        <v>307276.69</v>
      </c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7" t="s">
        <v>105</v>
      </c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</row>
    <row r="18" spans="1:108" ht="81.75" customHeight="1">
      <c r="A18" s="11" t="s">
        <v>45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2"/>
      <c r="R18" s="9" t="s">
        <v>106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3" t="s">
        <v>107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12"/>
      <c r="AY18" s="14">
        <v>1864854</v>
      </c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6"/>
      <c r="BM18" s="14">
        <v>0</v>
      </c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0">
        <f t="shared" si="0"/>
        <v>1864854</v>
      </c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7" t="s">
        <v>109</v>
      </c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</row>
    <row r="19" spans="1:108" ht="49.5" customHeight="1">
      <c r="A19" s="11" t="s">
        <v>45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2"/>
      <c r="R19" s="9" t="s">
        <v>63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3" t="s">
        <v>17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12"/>
      <c r="AY19" s="14">
        <v>463380.02</v>
      </c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6"/>
      <c r="BM19" s="14">
        <v>262770.29</v>
      </c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0">
        <f t="shared" si="0"/>
        <v>200609.73000000004</v>
      </c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7" t="s">
        <v>110</v>
      </c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</row>
    <row r="20" spans="1:108" ht="49.5" customHeight="1">
      <c r="A20" s="11" t="s">
        <v>45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2"/>
      <c r="R20" s="9" t="s">
        <v>64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3" t="s">
        <v>18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12"/>
      <c r="AY20" s="14">
        <v>100000</v>
      </c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6"/>
      <c r="BM20" s="14">
        <v>31410.22</v>
      </c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0">
        <f>AY20-BM20</f>
        <v>68589.78</v>
      </c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7" t="s">
        <v>111</v>
      </c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</row>
    <row r="21" spans="1:108" ht="49.5" customHeight="1">
      <c r="A21" s="11" t="s">
        <v>45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2"/>
      <c r="R21" s="9" t="s">
        <v>92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3" t="s">
        <v>93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12"/>
      <c r="AY21" s="14">
        <v>10000</v>
      </c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6"/>
      <c r="BM21" s="14">
        <v>0</v>
      </c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0">
        <f t="shared" si="0"/>
        <v>10000</v>
      </c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7" t="s">
        <v>112</v>
      </c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</row>
    <row r="22" spans="1:108" ht="36.75" customHeight="1">
      <c r="A22" s="11" t="s">
        <v>45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2"/>
      <c r="R22" s="9" t="s">
        <v>65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3" t="s">
        <v>19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12"/>
      <c r="AY22" s="14">
        <v>198383.6</v>
      </c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6"/>
      <c r="BM22" s="14">
        <v>167678.86</v>
      </c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0">
        <f aca="true" t="shared" si="1" ref="CA22:CA27">AY22-BM22</f>
        <v>30704.74000000002</v>
      </c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7" t="s">
        <v>120</v>
      </c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</row>
    <row r="23" spans="1:108" ht="48" customHeight="1">
      <c r="A23" s="11" t="s">
        <v>45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2"/>
      <c r="R23" s="9" t="s">
        <v>94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3" t="s">
        <v>113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12"/>
      <c r="AY23" s="14">
        <v>85616.4</v>
      </c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6"/>
      <c r="BM23" s="14">
        <v>85569</v>
      </c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0">
        <f t="shared" si="1"/>
        <v>47.39999999999418</v>
      </c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</row>
    <row r="24" spans="1:108" ht="48" customHeight="1">
      <c r="A24" s="11" t="s">
        <v>45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2"/>
      <c r="R24" s="9" t="s">
        <v>95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3" t="s">
        <v>113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12"/>
      <c r="AY24" s="14">
        <v>1141600</v>
      </c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6"/>
      <c r="BM24" s="14">
        <v>1141600</v>
      </c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0">
        <f t="shared" si="1"/>
        <v>0</v>
      </c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</row>
    <row r="25" spans="1:108" ht="48" customHeight="1">
      <c r="A25" s="11" t="s">
        <v>45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2"/>
      <c r="R25" s="9" t="s">
        <v>96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3" t="s">
        <v>108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12"/>
      <c r="AY25" s="14">
        <v>189030</v>
      </c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6"/>
      <c r="BM25" s="14">
        <v>91130</v>
      </c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0">
        <f t="shared" si="1"/>
        <v>97900</v>
      </c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7" t="s">
        <v>114</v>
      </c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</row>
    <row r="26" spans="1:108" ht="48" customHeight="1">
      <c r="A26" s="11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2"/>
      <c r="R26" s="9" t="s">
        <v>119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3" t="s">
        <v>108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12"/>
      <c r="AY26" s="14">
        <v>133500</v>
      </c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6"/>
      <c r="BM26" s="14">
        <v>0</v>
      </c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0">
        <f t="shared" si="1"/>
        <v>133500</v>
      </c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7" t="s">
        <v>114</v>
      </c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</row>
    <row r="27" spans="1:108" ht="48" customHeight="1">
      <c r="A27" s="11" t="s">
        <v>45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2"/>
      <c r="R27" s="9" t="s">
        <v>97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3" t="s">
        <v>19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12"/>
      <c r="AY27" s="14">
        <v>26500</v>
      </c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6"/>
      <c r="BM27" s="14">
        <v>14400</v>
      </c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6"/>
      <c r="CA27" s="10">
        <f t="shared" si="1"/>
        <v>12100</v>
      </c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7" t="s">
        <v>115</v>
      </c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ht="48" customHeight="1">
      <c r="A28" s="11" t="s">
        <v>45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2"/>
      <c r="R28" s="9" t="s">
        <v>97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3" t="s">
        <v>19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12"/>
      <c r="AY28" s="14">
        <v>16500</v>
      </c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6"/>
      <c r="BM28" s="14">
        <v>0</v>
      </c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6"/>
      <c r="CA28" s="10">
        <f t="shared" si="0"/>
        <v>16500</v>
      </c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7" t="s">
        <v>115</v>
      </c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</row>
    <row r="29" spans="1:108" ht="49.5" customHeight="1">
      <c r="A29" s="11" t="s">
        <v>45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2"/>
      <c r="R29" s="9" t="s">
        <v>66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3" t="s">
        <v>67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12"/>
      <c r="AY29" s="14">
        <v>75000</v>
      </c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6"/>
      <c r="BM29" s="14">
        <v>74742</v>
      </c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6"/>
      <c r="CA29" s="10">
        <f t="shared" si="0"/>
        <v>258</v>
      </c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</row>
    <row r="30" spans="1:108" ht="60.75" customHeight="1">
      <c r="A30" s="11" t="s">
        <v>46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2"/>
      <c r="R30" s="9" t="s">
        <v>116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3" t="s">
        <v>20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12"/>
      <c r="AY30" s="14">
        <v>25000</v>
      </c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6"/>
      <c r="BM30" s="14">
        <v>25000</v>
      </c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6"/>
      <c r="CA30" s="10">
        <f>AY30-BM30</f>
        <v>0</v>
      </c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ht="60.75" customHeight="1">
      <c r="A31" s="11" t="s">
        <v>46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2"/>
      <c r="R31" s="9" t="s">
        <v>68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3" t="s">
        <v>20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12"/>
      <c r="AY31" s="14">
        <v>5000</v>
      </c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6"/>
      <c r="BM31" s="14">
        <v>0</v>
      </c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6"/>
      <c r="CA31" s="10">
        <f>AY31-BM31</f>
        <v>5000</v>
      </c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7" t="s">
        <v>117</v>
      </c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</row>
    <row r="32" spans="1:108" ht="60.75" customHeight="1">
      <c r="A32" s="11" t="s">
        <v>46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2"/>
      <c r="R32" s="9" t="s">
        <v>98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3" t="s">
        <v>20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12"/>
      <c r="AY32" s="14">
        <v>1753976</v>
      </c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6"/>
      <c r="BM32" s="14">
        <v>1753976</v>
      </c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6"/>
      <c r="CA32" s="10">
        <f t="shared" si="0"/>
        <v>0</v>
      </c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</row>
    <row r="33" spans="1:108" ht="61.5" customHeight="1">
      <c r="A33" s="11" t="s">
        <v>47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2"/>
      <c r="R33" s="9" t="s">
        <v>69</v>
      </c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8" t="s">
        <v>21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0">
        <v>20000</v>
      </c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>
        <v>0</v>
      </c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>
        <f t="shared" si="0"/>
        <v>20000</v>
      </c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7" t="s">
        <v>118</v>
      </c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55.5" customHeight="1">
      <c r="A34" s="53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4" t="s">
        <v>70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5">
        <f>AY35+AY36+AY37+AY38+AY39+AY40+AY41</f>
        <v>2857650</v>
      </c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>
        <f>BM35+BM36+BM37+BM38+BM39+BM40+BM41</f>
        <v>1582712.2300000002</v>
      </c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>
        <f>CA35+CA36+CA37+CA38+CA39+CA40+CA41</f>
        <v>1274937.7699999998</v>
      </c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</row>
    <row r="35" spans="1:108" ht="51" customHeight="1">
      <c r="A35" s="8" t="s">
        <v>49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 t="s">
        <v>71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8" t="s">
        <v>23</v>
      </c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10">
        <v>2130636</v>
      </c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>
        <v>1139005.34</v>
      </c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>
        <f t="shared" si="0"/>
        <v>991630.6599999999</v>
      </c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7" t="s">
        <v>122</v>
      </c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</row>
    <row r="36" spans="1:112" ht="48" customHeight="1">
      <c r="A36" s="8" t="s">
        <v>49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 t="s">
        <v>72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8" t="s">
        <v>24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0">
        <v>306300</v>
      </c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>
        <v>192066.56</v>
      </c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>
        <f t="shared" si="0"/>
        <v>114233.44</v>
      </c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8" t="s">
        <v>123</v>
      </c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57"/>
    </row>
    <row r="37" spans="1:108" ht="50.25" customHeight="1">
      <c r="A37" s="8" t="s">
        <v>49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 t="s">
        <v>73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8" t="s">
        <v>25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10">
        <v>186714</v>
      </c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>
        <v>126024.83</v>
      </c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>
        <f>AY37-BM37</f>
        <v>60689.17</v>
      </c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7" t="s">
        <v>124</v>
      </c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</row>
    <row r="38" spans="1:108" ht="50.25" customHeight="1">
      <c r="A38" s="8" t="s">
        <v>49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 t="s">
        <v>99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8" t="s">
        <v>25</v>
      </c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0">
        <v>80000</v>
      </c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>
        <v>40000</v>
      </c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>
        <f t="shared" si="0"/>
        <v>40000</v>
      </c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7" t="s">
        <v>125</v>
      </c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58.5" customHeight="1">
      <c r="A39" s="8" t="s">
        <v>49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 t="s">
        <v>22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8" t="s">
        <v>26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0">
        <v>15000</v>
      </c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>
        <v>5300</v>
      </c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>
        <f t="shared" si="0"/>
        <v>9700</v>
      </c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7" t="s">
        <v>126</v>
      </c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</row>
    <row r="40" spans="1:108" ht="39" customHeight="1">
      <c r="A40" s="8" t="s">
        <v>50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 t="s">
        <v>74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8" t="s">
        <v>27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0">
        <v>89000</v>
      </c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>
        <v>58435.5</v>
      </c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>
        <f t="shared" si="0"/>
        <v>30564.5</v>
      </c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7" t="s">
        <v>127</v>
      </c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30" customHeight="1">
      <c r="A41" s="8" t="s">
        <v>51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 t="s">
        <v>75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8" t="s">
        <v>28</v>
      </c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10">
        <v>50000</v>
      </c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>
        <v>21880</v>
      </c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>
        <f t="shared" si="0"/>
        <v>28120</v>
      </c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7" t="s">
        <v>128</v>
      </c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</row>
    <row r="42" spans="1:108" ht="59.25" customHeight="1">
      <c r="A42" s="58" t="s">
        <v>52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9"/>
      <c r="R42" s="54" t="s">
        <v>76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5">
        <f>AY43+AY44+AY45+AY46+AY47+AY48+AY49+AY50+AY51+AY52+AY53+AY54+AY55+AY56+AY57+AY58+AY59</f>
        <v>5977055.98</v>
      </c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>
        <f>BM43+BM44+BM45+BM46+BM47+BM48+BM49+BM50+BM51+BM52+BM53+BM54+BM55+BM56+BM57+BM58+BM59</f>
        <v>4065139.4399999995</v>
      </c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>
        <f>CA43+CA44+CA45+CA46+CA47+CA48+CA49+CA50+CA51+CA52+CA53+CA54+CA55+CA56+CA57+CA58+CA59</f>
        <v>1911916.5399999996</v>
      </c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</row>
    <row r="43" spans="1:108" ht="57.75" customHeight="1">
      <c r="A43" s="13" t="s">
        <v>53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2"/>
      <c r="R43" s="9" t="s">
        <v>77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8" t="s">
        <v>29</v>
      </c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10">
        <v>25000</v>
      </c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>
        <v>20000</v>
      </c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>
        <f t="shared" si="0"/>
        <v>5000</v>
      </c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7" t="s">
        <v>129</v>
      </c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</row>
    <row r="44" spans="1:108" ht="57.75" customHeight="1">
      <c r="A44" s="13" t="s">
        <v>54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2"/>
      <c r="R44" s="9" t="s">
        <v>78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8" t="s">
        <v>30</v>
      </c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10">
        <v>72000</v>
      </c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>
        <v>30000</v>
      </c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>
        <f>AY44-BM44</f>
        <v>42000</v>
      </c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7" t="s">
        <v>79</v>
      </c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</row>
    <row r="45" spans="1:108" ht="57.75" customHeight="1">
      <c r="A45" s="13" t="s">
        <v>54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12"/>
      <c r="R45" s="9" t="s">
        <v>100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8" t="s">
        <v>30</v>
      </c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10">
        <v>25000</v>
      </c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>
        <v>25000</v>
      </c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>
        <f>AY45-BM45</f>
        <v>0</v>
      </c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</row>
    <row r="46" spans="1:108" ht="57.75" customHeight="1">
      <c r="A46" s="13" t="s">
        <v>54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12"/>
      <c r="R46" s="9" t="s">
        <v>131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8" t="s">
        <v>30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10">
        <v>3000</v>
      </c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>
        <v>2757.4</v>
      </c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>
        <f>AY46-BM46</f>
        <v>242.5999999999999</v>
      </c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</row>
    <row r="47" spans="1:108" ht="57.75" customHeight="1">
      <c r="A47" s="13" t="s">
        <v>54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2"/>
      <c r="R47" s="9" t="s">
        <v>132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8" t="s">
        <v>30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10">
        <v>57000</v>
      </c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>
        <v>25800</v>
      </c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>
        <f t="shared" si="0"/>
        <v>31200</v>
      </c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7" t="s">
        <v>117</v>
      </c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</row>
    <row r="48" spans="1:108" ht="49.5" customHeight="1">
      <c r="A48" s="13" t="s">
        <v>54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12"/>
      <c r="R48" s="9" t="s">
        <v>80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8" t="s">
        <v>31</v>
      </c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10">
        <v>51125</v>
      </c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>
        <v>51098</v>
      </c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>
        <f t="shared" si="0"/>
        <v>27</v>
      </c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7" t="s">
        <v>130</v>
      </c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</row>
    <row r="49" spans="1:108" ht="93.75" customHeight="1">
      <c r="A49" s="8" t="s">
        <v>55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 t="s">
        <v>81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8" t="s">
        <v>32</v>
      </c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10">
        <v>250000</v>
      </c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>
        <v>60700</v>
      </c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>
        <f t="shared" si="0"/>
        <v>189300</v>
      </c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7" t="s">
        <v>133</v>
      </c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</row>
    <row r="50" spans="1:108" ht="39" customHeight="1">
      <c r="A50" s="8" t="s">
        <v>56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 t="s">
        <v>82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8" t="s">
        <v>33</v>
      </c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10">
        <v>972000</v>
      </c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>
        <v>682187.75</v>
      </c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>
        <f t="shared" si="0"/>
        <v>289812.25</v>
      </c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7" t="s">
        <v>121</v>
      </c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</row>
    <row r="51" spans="1:108" ht="46.5" customHeight="1">
      <c r="A51" s="8" t="s">
        <v>56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9" t="s">
        <v>83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8" t="s">
        <v>34</v>
      </c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10">
        <v>650000</v>
      </c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>
        <v>424810</v>
      </c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>
        <f t="shared" si="0"/>
        <v>225190</v>
      </c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7" t="s">
        <v>134</v>
      </c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</row>
    <row r="52" spans="1:108" ht="39.75" customHeight="1">
      <c r="A52" s="8" t="s">
        <v>56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9" t="s">
        <v>84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8" t="s">
        <v>35</v>
      </c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10">
        <v>2130000</v>
      </c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>
        <v>1646772.28</v>
      </c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>
        <f t="shared" si="0"/>
        <v>483227.72</v>
      </c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7" t="s">
        <v>121</v>
      </c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</row>
    <row r="53" spans="1:108" ht="39.75" customHeight="1">
      <c r="A53" s="8" t="s">
        <v>56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9" t="s">
        <v>85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8" t="s">
        <v>36</v>
      </c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10">
        <v>878300</v>
      </c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>
        <v>506429.84</v>
      </c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>
        <f t="shared" si="0"/>
        <v>371870.16</v>
      </c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7" t="s">
        <v>121</v>
      </c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</row>
    <row r="54" spans="1:108" ht="48.75" customHeight="1">
      <c r="A54" s="8" t="s">
        <v>56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9" t="s">
        <v>86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8" t="s">
        <v>37</v>
      </c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10">
        <v>27616</v>
      </c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>
        <v>20712</v>
      </c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>
        <f t="shared" si="0"/>
        <v>6904</v>
      </c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</row>
    <row r="55" spans="1:108" ht="56.25" customHeight="1">
      <c r="A55" s="8" t="s">
        <v>56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9" t="s">
        <v>87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8" t="s">
        <v>38</v>
      </c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10">
        <v>126317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>
        <v>94737.75</v>
      </c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>
        <f t="shared" si="0"/>
        <v>31579.25</v>
      </c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</row>
    <row r="56" spans="1:108" ht="47.25" customHeight="1">
      <c r="A56" s="8" t="s">
        <v>56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9" t="s">
        <v>88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8" t="s">
        <v>39</v>
      </c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10">
        <v>125791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>
        <v>94343.25</v>
      </c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>
        <f>AY56-BM56</f>
        <v>31447.75</v>
      </c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</row>
    <row r="57" spans="1:108" ht="47.25" customHeight="1">
      <c r="A57" s="8" t="s">
        <v>56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" t="s">
        <v>135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8" t="s">
        <v>39</v>
      </c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10">
        <v>19319.98</v>
      </c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>
        <v>0</v>
      </c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>
        <f t="shared" si="0"/>
        <v>19319.98</v>
      </c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</row>
    <row r="58" spans="1:108" ht="60.75" customHeight="1">
      <c r="A58" s="8" t="s">
        <v>56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9" t="s">
        <v>89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8" t="s">
        <v>40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10">
        <v>467957</v>
      </c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>
        <v>314291.86</v>
      </c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>
        <f t="shared" si="0"/>
        <v>153665.14</v>
      </c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7" t="s">
        <v>121</v>
      </c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</row>
    <row r="59" spans="1:108" ht="37.5" customHeight="1">
      <c r="A59" s="8" t="s">
        <v>56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9" t="s">
        <v>90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8" t="s">
        <v>41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10">
        <v>96630</v>
      </c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>
        <v>65499.31</v>
      </c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>
        <f t="shared" si="0"/>
        <v>31130.690000000002</v>
      </c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7" t="s">
        <v>121</v>
      </c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</row>
    <row r="60" spans="1:108" ht="15" customHeight="1">
      <c r="A60" s="53" t="s">
        <v>42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55">
        <f>AY11+AY34+AY42</f>
        <v>16683375</v>
      </c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>
        <f>BM11+BM34+BM42</f>
        <v>10404111.120000001</v>
      </c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>
        <f t="shared" si="0"/>
        <v>6279263.879999999</v>
      </c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</row>
    <row r="61" spans="1:108" ht="1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</row>
  </sheetData>
  <sheetProtection/>
  <mergeCells count="375">
    <mergeCell ref="CO46:DD46"/>
    <mergeCell ref="CO25:DD25"/>
    <mergeCell ref="A27:Q27"/>
    <mergeCell ref="R27:AG27"/>
    <mergeCell ref="AH27:AX27"/>
    <mergeCell ref="AY27:BL27"/>
    <mergeCell ref="BM27:BZ27"/>
    <mergeCell ref="CA27:CN27"/>
    <mergeCell ref="CO27:DD27"/>
    <mergeCell ref="A25:Q25"/>
    <mergeCell ref="BM25:BZ25"/>
    <mergeCell ref="CA25:CN25"/>
    <mergeCell ref="CO31:DD31"/>
    <mergeCell ref="CA28:CN28"/>
    <mergeCell ref="CO30:DD30"/>
    <mergeCell ref="CA30:CN30"/>
    <mergeCell ref="CO39:DD39"/>
    <mergeCell ref="A40:Q40"/>
    <mergeCell ref="R40:AG40"/>
    <mergeCell ref="A45:Q45"/>
    <mergeCell ref="R45:AG45"/>
    <mergeCell ref="AH45:AX45"/>
    <mergeCell ref="AY45:BL45"/>
    <mergeCell ref="BM45:BZ45"/>
    <mergeCell ref="CA45:CN45"/>
    <mergeCell ref="A31:Q31"/>
    <mergeCell ref="R31:AG31"/>
    <mergeCell ref="AH31:AX31"/>
    <mergeCell ref="AY31:BL31"/>
    <mergeCell ref="BM31:BZ31"/>
    <mergeCell ref="CA31:CN31"/>
    <mergeCell ref="CO55:DD55"/>
    <mergeCell ref="A57:Q57"/>
    <mergeCell ref="R57:AG57"/>
    <mergeCell ref="A55:Q55"/>
    <mergeCell ref="R55:AG55"/>
    <mergeCell ref="AH55:AX55"/>
    <mergeCell ref="AY55:BL55"/>
    <mergeCell ref="BM55:BZ55"/>
    <mergeCell ref="CA55:CN55"/>
    <mergeCell ref="AH57:AX57"/>
    <mergeCell ref="AY57:BL57"/>
    <mergeCell ref="BM57:BZ57"/>
    <mergeCell ref="CA57:CN57"/>
    <mergeCell ref="CA58:CN58"/>
    <mergeCell ref="CO58:DD58"/>
    <mergeCell ref="CO57:DD57"/>
    <mergeCell ref="A58:Q58"/>
    <mergeCell ref="R58:AG58"/>
    <mergeCell ref="AH58:AX58"/>
    <mergeCell ref="AY58:BL58"/>
    <mergeCell ref="BM58:BZ58"/>
    <mergeCell ref="CO60:DD60"/>
    <mergeCell ref="A59:Q59"/>
    <mergeCell ref="R59:AG59"/>
    <mergeCell ref="AH59:AX59"/>
    <mergeCell ref="AY59:BL59"/>
    <mergeCell ref="BM59:BZ59"/>
    <mergeCell ref="CA59:CN59"/>
    <mergeCell ref="CO59:DD59"/>
    <mergeCell ref="A60:Q60"/>
    <mergeCell ref="R60:AG60"/>
    <mergeCell ref="AH60:AX60"/>
    <mergeCell ref="AY60:BL60"/>
    <mergeCell ref="BM60:BZ60"/>
    <mergeCell ref="CA60:CN60"/>
    <mergeCell ref="A54:Q54"/>
    <mergeCell ref="R54:AG54"/>
    <mergeCell ref="AH54:AX54"/>
    <mergeCell ref="AY54:BL54"/>
    <mergeCell ref="BM54:BZ54"/>
    <mergeCell ref="CA54:CN54"/>
    <mergeCell ref="CO54:DD54"/>
    <mergeCell ref="A38:Q38"/>
    <mergeCell ref="R38:AG38"/>
    <mergeCell ref="AH38:AX38"/>
    <mergeCell ref="AY38:BL38"/>
    <mergeCell ref="BM38:BZ38"/>
    <mergeCell ref="CO40:DD40"/>
    <mergeCell ref="A39:Q39"/>
    <mergeCell ref="R39:AG39"/>
    <mergeCell ref="AH39:AX39"/>
    <mergeCell ref="AY39:BL39"/>
    <mergeCell ref="A36:Q36"/>
    <mergeCell ref="R36:AG36"/>
    <mergeCell ref="AH36:AX36"/>
    <mergeCell ref="AY36:BL36"/>
    <mergeCell ref="BM36:BZ36"/>
    <mergeCell ref="A37:Q37"/>
    <mergeCell ref="R37:AG37"/>
    <mergeCell ref="AH37:AX37"/>
    <mergeCell ref="AY37:BL37"/>
    <mergeCell ref="CA36:CN36"/>
    <mergeCell ref="A43:Q43"/>
    <mergeCell ref="R43:AG43"/>
    <mergeCell ref="A42:Q42"/>
    <mergeCell ref="CO41:DD41"/>
    <mergeCell ref="CA38:CN38"/>
    <mergeCell ref="CO38:DD38"/>
    <mergeCell ref="AH40:AX40"/>
    <mergeCell ref="AY40:BL40"/>
    <mergeCell ref="CA40:CN40"/>
    <mergeCell ref="CO47:DD47"/>
    <mergeCell ref="BM42:BZ42"/>
    <mergeCell ref="CA42:CN42"/>
    <mergeCell ref="CO42:DD42"/>
    <mergeCell ref="CA41:CN41"/>
    <mergeCell ref="BM44:BZ44"/>
    <mergeCell ref="CA44:CN44"/>
    <mergeCell ref="CO44:DD44"/>
    <mergeCell ref="BM46:BZ46"/>
    <mergeCell ref="CO45:DD45"/>
    <mergeCell ref="A47:Q47"/>
    <mergeCell ref="R47:AG47"/>
    <mergeCell ref="R41:AG41"/>
    <mergeCell ref="AH41:AX41"/>
    <mergeCell ref="AY41:BL41"/>
    <mergeCell ref="AY43:BL43"/>
    <mergeCell ref="A44:Q44"/>
    <mergeCell ref="R44:AG44"/>
    <mergeCell ref="AH44:AX44"/>
    <mergeCell ref="AY44:BL44"/>
    <mergeCell ref="CO35:DD35"/>
    <mergeCell ref="CO43:DD43"/>
    <mergeCell ref="BM35:BZ35"/>
    <mergeCell ref="CO36:DH36"/>
    <mergeCell ref="BM41:BZ41"/>
    <mergeCell ref="BM43:BZ43"/>
    <mergeCell ref="BM39:BZ39"/>
    <mergeCell ref="CA39:CN39"/>
    <mergeCell ref="CO37:DD37"/>
    <mergeCell ref="BM40:BZ40"/>
    <mergeCell ref="BM33:BZ33"/>
    <mergeCell ref="CA43:CN43"/>
    <mergeCell ref="AH47:AX47"/>
    <mergeCell ref="AY47:BL47"/>
    <mergeCell ref="BM47:BZ47"/>
    <mergeCell ref="CA47:CN47"/>
    <mergeCell ref="AH35:AX35"/>
    <mergeCell ref="AY35:BL35"/>
    <mergeCell ref="AH43:AX43"/>
    <mergeCell ref="CA35:CN35"/>
    <mergeCell ref="CO33:DD33"/>
    <mergeCell ref="A35:Q35"/>
    <mergeCell ref="R42:AG42"/>
    <mergeCell ref="AH42:AX42"/>
    <mergeCell ref="AY42:BL42"/>
    <mergeCell ref="A33:Q33"/>
    <mergeCell ref="R33:AG33"/>
    <mergeCell ref="A41:Q41"/>
    <mergeCell ref="AH33:AX33"/>
    <mergeCell ref="AY33:BL33"/>
    <mergeCell ref="CA50:CN50"/>
    <mergeCell ref="CO50:DD50"/>
    <mergeCell ref="A34:Q34"/>
    <mergeCell ref="R34:AG34"/>
    <mergeCell ref="AH34:AX34"/>
    <mergeCell ref="AY34:BL34"/>
    <mergeCell ref="BM34:BZ34"/>
    <mergeCell ref="CA34:CN34"/>
    <mergeCell ref="CO34:DD34"/>
    <mergeCell ref="R35:AG35"/>
    <mergeCell ref="AH49:AX49"/>
    <mergeCell ref="AY49:BL49"/>
    <mergeCell ref="BM49:BZ49"/>
    <mergeCell ref="CA49:CN49"/>
    <mergeCell ref="CO49:DD49"/>
    <mergeCell ref="A50:Q50"/>
    <mergeCell ref="R50:AG50"/>
    <mergeCell ref="AH50:AX50"/>
    <mergeCell ref="AY50:BL50"/>
    <mergeCell ref="BM50:BZ50"/>
    <mergeCell ref="CO51:DD51"/>
    <mergeCell ref="A48:Q48"/>
    <mergeCell ref="R48:AG48"/>
    <mergeCell ref="AH48:AX48"/>
    <mergeCell ref="AY48:BL48"/>
    <mergeCell ref="BM48:BZ48"/>
    <mergeCell ref="CA48:CN48"/>
    <mergeCell ref="CO48:DD48"/>
    <mergeCell ref="A49:Q49"/>
    <mergeCell ref="R49:AG49"/>
    <mergeCell ref="A51:Q51"/>
    <mergeCell ref="R51:AG51"/>
    <mergeCell ref="AH51:AX51"/>
    <mergeCell ref="AY51:BL51"/>
    <mergeCell ref="BM51:BZ51"/>
    <mergeCell ref="CA51:CN51"/>
    <mergeCell ref="CO53:DD53"/>
    <mergeCell ref="A52:Q52"/>
    <mergeCell ref="R52:AG52"/>
    <mergeCell ref="BM52:BZ52"/>
    <mergeCell ref="CA52:CN52"/>
    <mergeCell ref="CO52:DD52"/>
    <mergeCell ref="A53:Q53"/>
    <mergeCell ref="R53:AG53"/>
    <mergeCell ref="AH53:AX53"/>
    <mergeCell ref="AY53:BL53"/>
    <mergeCell ref="BM53:BZ53"/>
    <mergeCell ref="CA53:CN53"/>
    <mergeCell ref="A18:Q18"/>
    <mergeCell ref="R18:AG18"/>
    <mergeCell ref="AH18:AX18"/>
    <mergeCell ref="AY18:BL18"/>
    <mergeCell ref="BM18:BZ18"/>
    <mergeCell ref="CA18:CN18"/>
    <mergeCell ref="A19:Q19"/>
    <mergeCell ref="R19:AG19"/>
    <mergeCell ref="AH19:AX19"/>
    <mergeCell ref="AY19:BL19"/>
    <mergeCell ref="BM19:BZ19"/>
    <mergeCell ref="CA19:CN19"/>
    <mergeCell ref="A46:Q46"/>
    <mergeCell ref="R46:AG46"/>
    <mergeCell ref="AH46:AX46"/>
    <mergeCell ref="AY46:BL46"/>
    <mergeCell ref="CA46:CN46"/>
    <mergeCell ref="A21:Q21"/>
    <mergeCell ref="BM21:BZ21"/>
    <mergeCell ref="CA21:CN21"/>
    <mergeCell ref="A28:Q28"/>
    <mergeCell ref="R28:AG28"/>
    <mergeCell ref="AH28:AX28"/>
    <mergeCell ref="AY28:BL28"/>
    <mergeCell ref="BM28:BZ28"/>
    <mergeCell ref="R25:AG25"/>
    <mergeCell ref="AH25:AX25"/>
    <mergeCell ref="AY25:BL25"/>
    <mergeCell ref="A29:Q29"/>
    <mergeCell ref="R29:AG29"/>
    <mergeCell ref="AH29:AX29"/>
    <mergeCell ref="AY29:BL29"/>
    <mergeCell ref="BM29:BZ29"/>
    <mergeCell ref="CA29:CN29"/>
    <mergeCell ref="BM61:BZ61"/>
    <mergeCell ref="CO61:DD61"/>
    <mergeCell ref="A32:Q32"/>
    <mergeCell ref="R32:AG32"/>
    <mergeCell ref="A61:Q61"/>
    <mergeCell ref="R61:AG61"/>
    <mergeCell ref="AH61:AX61"/>
    <mergeCell ref="AY61:BL61"/>
    <mergeCell ref="AH52:AX52"/>
    <mergeCell ref="AY52:BL52"/>
    <mergeCell ref="BM15:BZ15"/>
    <mergeCell ref="CO15:DD15"/>
    <mergeCell ref="BM16:BZ16"/>
    <mergeCell ref="BM32:BZ32"/>
    <mergeCell ref="CO32:DD32"/>
    <mergeCell ref="CO29:DD29"/>
    <mergeCell ref="CO28:DD28"/>
    <mergeCell ref="CO18:DD18"/>
    <mergeCell ref="CA23:CN23"/>
    <mergeCell ref="CO23:DD23"/>
    <mergeCell ref="A16:Q16"/>
    <mergeCell ref="R16:AG16"/>
    <mergeCell ref="AH16:AX16"/>
    <mergeCell ref="AY16:BL16"/>
    <mergeCell ref="A15:Q15"/>
    <mergeCell ref="R15:AG15"/>
    <mergeCell ref="AH15:AX15"/>
    <mergeCell ref="AY15:BL15"/>
    <mergeCell ref="BM14:BZ14"/>
    <mergeCell ref="CO14:DD14"/>
    <mergeCell ref="A14:Q14"/>
    <mergeCell ref="R14:AG14"/>
    <mergeCell ref="AH14:AX14"/>
    <mergeCell ref="AY14:BL14"/>
    <mergeCell ref="A13:Q13"/>
    <mergeCell ref="R13:AG13"/>
    <mergeCell ref="AH13:AX13"/>
    <mergeCell ref="AY13:BL13"/>
    <mergeCell ref="BM10:BZ10"/>
    <mergeCell ref="CO10:DD10"/>
    <mergeCell ref="CA13:CN13"/>
    <mergeCell ref="A11:Q11"/>
    <mergeCell ref="R11:AG11"/>
    <mergeCell ref="AH10:AX10"/>
    <mergeCell ref="BM13:BZ13"/>
    <mergeCell ref="AH11:AX11"/>
    <mergeCell ref="AY11:BL11"/>
    <mergeCell ref="BM11:BZ11"/>
    <mergeCell ref="CO11:DD11"/>
    <mergeCell ref="CA11:CN11"/>
    <mergeCell ref="CK3:DD3"/>
    <mergeCell ref="AY10:BL10"/>
    <mergeCell ref="A5:DD5"/>
    <mergeCell ref="AH9:AX9"/>
    <mergeCell ref="AY9:BL9"/>
    <mergeCell ref="BM9:BZ9"/>
    <mergeCell ref="A7:AJ7"/>
    <mergeCell ref="AK7:DD7"/>
    <mergeCell ref="A10:Q10"/>
    <mergeCell ref="R10:AG10"/>
    <mergeCell ref="CA9:CN9"/>
    <mergeCell ref="CA10:CN10"/>
    <mergeCell ref="A9:Q9"/>
    <mergeCell ref="R9:AG9"/>
    <mergeCell ref="CA61:CN61"/>
    <mergeCell ref="CA14:CN14"/>
    <mergeCell ref="CA15:CN15"/>
    <mergeCell ref="CA16:CN16"/>
    <mergeCell ref="CA32:CN32"/>
    <mergeCell ref="A12:Q12"/>
    <mergeCell ref="CO9:DD9"/>
    <mergeCell ref="CO21:DD21"/>
    <mergeCell ref="CO19:DD19"/>
    <mergeCell ref="CO13:DH13"/>
    <mergeCell ref="CO16:DH16"/>
    <mergeCell ref="CO12:DH12"/>
    <mergeCell ref="CO20:DD20"/>
    <mergeCell ref="CO17:DD17"/>
    <mergeCell ref="R12:AG12"/>
    <mergeCell ref="AH12:AX12"/>
    <mergeCell ref="AY12:BL12"/>
    <mergeCell ref="BM12:BZ12"/>
    <mergeCell ref="CA12:CN12"/>
    <mergeCell ref="A20:Q20"/>
    <mergeCell ref="R20:AG20"/>
    <mergeCell ref="AH20:AX20"/>
    <mergeCell ref="AY20:BL20"/>
    <mergeCell ref="BM20:BZ20"/>
    <mergeCell ref="CA20:CN20"/>
    <mergeCell ref="A22:Q22"/>
    <mergeCell ref="R22:AG22"/>
    <mergeCell ref="AH22:AX22"/>
    <mergeCell ref="AY22:BL22"/>
    <mergeCell ref="BM22:BZ22"/>
    <mergeCell ref="CA22:CN22"/>
    <mergeCell ref="R21:AG21"/>
    <mergeCell ref="AH21:AX21"/>
    <mergeCell ref="AY21:BL21"/>
    <mergeCell ref="AH24:AX24"/>
    <mergeCell ref="AY24:BL24"/>
    <mergeCell ref="BM24:BZ24"/>
    <mergeCell ref="CA24:CN24"/>
    <mergeCell ref="CO22:DD22"/>
    <mergeCell ref="A23:Q23"/>
    <mergeCell ref="R23:AG23"/>
    <mergeCell ref="AH23:AX23"/>
    <mergeCell ref="AY23:BL23"/>
    <mergeCell ref="BM23:BZ23"/>
    <mergeCell ref="CO24:DD24"/>
    <mergeCell ref="A26:Q26"/>
    <mergeCell ref="R26:AG26"/>
    <mergeCell ref="AH26:AX26"/>
    <mergeCell ref="AY26:BL26"/>
    <mergeCell ref="BM26:BZ26"/>
    <mergeCell ref="CA26:CN26"/>
    <mergeCell ref="CO26:DD26"/>
    <mergeCell ref="A24:Q24"/>
    <mergeCell ref="R24:AG24"/>
    <mergeCell ref="BM37:BZ37"/>
    <mergeCell ref="CA37:CN37"/>
    <mergeCell ref="AH32:AX32"/>
    <mergeCell ref="AY32:BL32"/>
    <mergeCell ref="CA33:CN33"/>
    <mergeCell ref="A30:Q30"/>
    <mergeCell ref="R30:AG30"/>
    <mergeCell ref="AH30:AX30"/>
    <mergeCell ref="AY30:BL30"/>
    <mergeCell ref="BM30:BZ30"/>
    <mergeCell ref="A17:Q17"/>
    <mergeCell ref="R17:AG17"/>
    <mergeCell ref="AH17:AX17"/>
    <mergeCell ref="AY17:BL17"/>
    <mergeCell ref="BM17:BZ17"/>
    <mergeCell ref="CA17:CN17"/>
    <mergeCell ref="CO56:DD56"/>
    <mergeCell ref="A56:Q56"/>
    <mergeCell ref="R56:AG56"/>
    <mergeCell ref="AH56:AX56"/>
    <mergeCell ref="AY56:BL56"/>
    <mergeCell ref="BM56:BZ56"/>
    <mergeCell ref="CA56:CN56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АМО Клопицкое СП</cp:lastModifiedBy>
  <cp:lastPrinted>2016-10-12T06:41:08Z</cp:lastPrinted>
  <dcterms:created xsi:type="dcterms:W3CDTF">2007-09-26T10:24:08Z</dcterms:created>
  <dcterms:modified xsi:type="dcterms:W3CDTF">2016-10-12T06:47:41Z</dcterms:modified>
  <cp:category/>
  <cp:version/>
  <cp:contentType/>
  <cp:contentStatus/>
</cp:coreProperties>
</file>